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ggio del budget multi-progetto" sheetId="1" state="visible" r:id="rId1"/>
    <sheet xmlns:r="http://schemas.openxmlformats.org/officeDocument/2006/relationships" name="Budget multi-progett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'aggio del budget multi-progetto'!$B$2:$V$30</definedName>
    <definedName name="_xlnm.Print_Area" localSheetId="1">'Budget multi-progetto - BLANK'!$B$1:$V$29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#,##0.0"/>
    <numFmt numFmtId="168" formatCode="mm/dd/yyyy"/>
    <numFmt numFmtId="169" formatCode="_(* #,##0.0_);_(* \(#,##0.0\);_(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0"/>
      <sz val="12"/>
      <scheme val="minor"/>
    </font>
    <font>
      <name val="Calibri"/>
      <family val="2"/>
      <b val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1"/>
      <sz val="12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</cellStyleXfs>
  <cellXfs count="170">
    <xf numFmtId="0" fontId="0" fillId="0" borderId="0" pivotButton="0" quotePrefix="0" xfId="0"/>
    <xf numFmtId="0" fontId="0" fillId="3" borderId="0" pivotButton="0" quotePrefix="0" xfId="0"/>
    <xf numFmtId="0" fontId="4" fillId="3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43" fontId="2" fillId="3" borderId="0" pivotButton="0" quotePrefix="0" xfId="1"/>
    <xf numFmtId="43" fontId="5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7" fillId="0" borderId="0" pivotButton="0" quotePrefix="0" xfId="7"/>
    <xf numFmtId="0" fontId="8" fillId="0" borderId="1" applyAlignment="1" pivotButton="0" quotePrefix="0" xfId="7">
      <alignment horizontal="left" vertical="center" wrapText="1" indent="2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164" fontId="2" fillId="3" borderId="0" applyAlignment="1" applyProtection="1" pivotButton="0" quotePrefix="0" xfId="0">
      <alignment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43" fontId="2" fillId="3" borderId="0" applyAlignment="1" pivotButton="0" quotePrefix="0" xfId="1">
      <alignment vertical="center"/>
    </xf>
    <xf numFmtId="43" fontId="5" fillId="3" borderId="0" applyAlignment="1" applyProtection="1" pivotButton="0" quotePrefix="0" xfId="0">
      <alignment horizontal="left" vertical="center" wrapText="1"/>
      <protection locked="0" hidden="0"/>
    </xf>
    <xf numFmtId="0" fontId="6" fillId="3" borderId="0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11" fillId="3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0" fontId="6" fillId="10" borderId="2" applyAlignment="1" pivotButton="0" quotePrefix="0" xfId="0">
      <alignment horizontal="left" vertical="center" wrapText="1" indent="1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0" fontId="10" fillId="7" borderId="2" applyAlignment="1" applyProtection="1" pivotButton="0" quotePrefix="0" xfId="0">
      <alignment horizontal="left" vertical="center" wrapText="1" indent="1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0" fontId="0" fillId="0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0" fontId="0" fillId="3" borderId="0" applyAlignment="1" pivotButton="0" quotePrefix="0" xfId="0">
      <alignment horizontal="center"/>
    </xf>
    <xf numFmtId="0" fontId="6" fillId="3" borderId="0" applyAlignment="1" pivotButton="0" quotePrefix="0" xfId="0">
      <alignment horizontal="right" vertical="center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10" fillId="7" borderId="5" applyAlignment="1" pivotButton="0" quotePrefix="0" xfId="1">
      <alignment horizontal="left" vertical="center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6" fontId="10" fillId="7" borderId="6" applyAlignment="1" pivotButton="0" quotePrefix="0" xfId="1">
      <alignment horizontal="left"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10" fillId="7" borderId="4" applyAlignment="1" pivotButton="0" quotePrefix="0" xfId="1">
      <alignment horizontal="left" vertical="center"/>
    </xf>
    <xf numFmtId="166" fontId="9" fillId="2" borderId="4" applyAlignment="1" pivotButton="0" quotePrefix="0" xfId="1">
      <alignment horizontal="right" vertical="center"/>
    </xf>
    <xf numFmtId="0" fontId="10" fillId="2" borderId="2" applyAlignment="1" pivotButton="0" quotePrefix="0" xfId="0">
      <alignment horizontal="center" vertical="center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1"/>
      <protection locked="0" hidden="0"/>
    </xf>
    <xf numFmtId="0" fontId="11" fillId="0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166" fontId="9" fillId="0" borderId="5" applyAlignment="1" pivotButton="0" quotePrefix="0" xfId="1">
      <alignment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 wrapText="1"/>
    </xf>
    <xf numFmtId="0" fontId="8" fillId="0" borderId="0" pivotButton="0" quotePrefix="0" xfId="0"/>
    <xf numFmtId="0" fontId="18" fillId="3" borderId="0" applyAlignment="1" pivotButton="0" quotePrefix="0" xfId="0">
      <alignment vertical="center"/>
    </xf>
    <xf numFmtId="0" fontId="0" fillId="7" borderId="3" applyAlignment="1" pivotButton="0" quotePrefix="0" xfId="0">
      <alignment vertical="center"/>
    </xf>
    <xf numFmtId="0" fontId="16" fillId="9" borderId="3" applyAlignment="1" pivotButton="0" quotePrefix="0" xfId="0">
      <alignment horizontal="left" vertical="center" indent="1"/>
    </xf>
    <xf numFmtId="0" fontId="16" fillId="9" borderId="4" applyAlignment="1" pivotButton="0" quotePrefix="0" xfId="0">
      <alignment horizontal="left" vertical="center" indent="1"/>
    </xf>
    <xf numFmtId="0" fontId="19" fillId="2" borderId="3" applyAlignment="1" pivotButton="0" quotePrefix="0" xfId="0">
      <alignment horizontal="left" vertical="center" indent="1"/>
    </xf>
    <xf numFmtId="0" fontId="19" fillId="2" borderId="3" applyAlignment="1" pivotButton="0" quotePrefix="0" xfId="0">
      <alignment vertical="center"/>
    </xf>
    <xf numFmtId="0" fontId="16" fillId="2" borderId="4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center" vertical="center"/>
    </xf>
    <xf numFmtId="0" fontId="16" fillId="7" borderId="4" applyAlignment="1" pivotButton="0" quotePrefix="0" xfId="0">
      <alignment horizontal="left" vertical="center" indent="1"/>
    </xf>
    <xf numFmtId="4" fontId="19" fillId="4" borderId="4" applyAlignment="1" applyProtection="1" pivotButton="0" quotePrefix="0" xfId="0">
      <alignment horizontal="center" vertical="center"/>
      <protection locked="0" hidden="0"/>
    </xf>
    <xf numFmtId="0" fontId="20" fillId="2" borderId="2" applyAlignment="1" pivotButton="0" quotePrefix="0" xfId="0">
      <alignment horizontal="left" vertical="center" wrapText="1" indent="1"/>
    </xf>
    <xf numFmtId="0" fontId="20" fillId="2" borderId="2" applyAlignment="1" pivotButton="0" quotePrefix="0" xfId="0">
      <alignment horizontal="left" vertical="center" wrapText="1" indent="1"/>
    </xf>
    <xf numFmtId="0" fontId="20" fillId="2" borderId="6" applyAlignment="1" pivotButton="0" quotePrefix="0" xfId="0">
      <alignment horizontal="center" vertical="center" wrapText="1"/>
    </xf>
    <xf numFmtId="0" fontId="20" fillId="6" borderId="4" applyAlignment="1" pivotButton="0" quotePrefix="0" xfId="0">
      <alignment horizontal="left" vertical="center" wrapText="1" indent="1"/>
    </xf>
    <xf numFmtId="0" fontId="20" fillId="2" borderId="5" applyAlignment="1" pivotButton="0" quotePrefix="0" xfId="0">
      <alignment horizontal="center" vertical="center" wrapText="1"/>
    </xf>
    <xf numFmtId="0" fontId="20" fillId="2" borderId="6" applyAlignment="1" pivotButton="0" quotePrefix="0" xfId="0">
      <alignment horizontal="left" vertical="center" wrapText="1" indent="1"/>
    </xf>
    <xf numFmtId="0" fontId="20" fillId="2" borderId="4" applyAlignment="1" pivotButton="0" quotePrefix="0" xfId="0">
      <alignment horizontal="center" vertical="center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2" borderId="5" applyAlignment="1" pivotButton="0" quotePrefix="0" xfId="0">
      <alignment horizontal="center" vertical="center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0" fontId="20" fillId="2" borderId="8" applyAlignment="1" pivotButton="0" quotePrefix="0" xfId="0">
      <alignment horizontal="center" vertical="center" wrapText="1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0" fontId="19" fillId="9" borderId="3" applyAlignment="1" pivotButton="0" quotePrefix="0" xfId="0">
      <alignment horizontal="left" vertical="center" indent="1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0" fontId="6" fillId="3" borderId="9" applyAlignment="1" pivotButton="0" quotePrefix="0" xfId="0">
      <alignment horizontal="right" vertical="center"/>
    </xf>
    <xf numFmtId="0" fontId="20" fillId="2" borderId="10" applyAlignment="1" pivotButton="0" quotePrefix="0" xfId="0">
      <alignment horizontal="center" vertical="center" wrapText="1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8" fontId="6" fillId="2" borderId="10" applyAlignment="1" pivotButton="0" quotePrefix="0" xfId="0">
      <alignment horizontal="center" vertical="center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43" fontId="9" fillId="0" borderId="5" applyAlignment="1" applyProtection="1" pivotButton="0" quotePrefix="0" xfId="9">
      <alignment horizontal="center"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2"/>
      <protection locked="0" hidden="0"/>
    </xf>
    <xf numFmtId="49" fontId="10" fillId="7" borderId="2" applyAlignment="1" applyProtection="1" pivotButton="0" quotePrefix="0" xfId="0">
      <alignment horizontal="left" vertical="center" wrapText="1" indent="1"/>
      <protection locked="0" hidden="0"/>
    </xf>
    <xf numFmtId="0" fontId="21" fillId="0" borderId="2" applyAlignment="1" applyProtection="1" pivotButton="0" quotePrefix="0" xfId="0">
      <alignment horizontal="left" vertical="center" wrapText="1" indent="1"/>
      <protection locked="0" hidden="0"/>
    </xf>
    <xf numFmtId="0" fontId="19" fillId="8" borderId="3" applyAlignment="1" pivotButton="0" quotePrefix="0" xfId="0">
      <alignment horizontal="left" vertical="center" indent="1"/>
    </xf>
    <xf numFmtId="0" fontId="19" fillId="8" borderId="7" applyAlignment="1" pivotButton="0" quotePrefix="0" xfId="0">
      <alignment horizontal="center" vertical="center"/>
    </xf>
    <xf numFmtId="0" fontId="20" fillId="11" borderId="6" applyAlignment="1" pivotButton="0" quotePrefix="0" xfId="0">
      <alignment horizontal="center" vertical="center"/>
    </xf>
    <xf numFmtId="0" fontId="20" fillId="13" borderId="5" applyAlignment="1" pivotButton="0" quotePrefix="0" xfId="0">
      <alignment horizontal="center" vertical="center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0" fontId="13" fillId="5" borderId="0" applyAlignment="1" pivotButton="0" quotePrefix="0" xfId="8">
      <alignment horizontal="center" vertical="center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10" fillId="7" borderId="5" applyAlignment="1" pivotButton="0" quotePrefix="0" xfId="1">
      <alignment horizontal="left" vertical="center"/>
    </xf>
    <xf numFmtId="166" fontId="10" fillId="7" borderId="6" applyAlignment="1" pivotButton="0" quotePrefix="0" xfId="1">
      <alignment horizontal="left" vertical="center"/>
    </xf>
    <xf numFmtId="166" fontId="10" fillId="7" borderId="4" applyAlignment="1" pivotButton="0" quotePrefix="0" xfId="1">
      <alignment horizontal="left" vertical="center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5" applyAlignment="1" pivotButton="0" quotePrefix="0" xfId="1">
      <alignment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9" fillId="2" borderId="4" applyAlignment="1" pivotButton="0" quotePrefix="0" xfId="1">
      <alignment horizontal="right" vertical="center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168" fontId="6" fillId="2" borderId="5" applyAlignment="1" pivotButton="0" quotePrefix="0" xfId="0">
      <alignment horizontal="center" vertical="center"/>
    </xf>
    <xf numFmtId="168" fontId="6" fillId="2" borderId="10" applyAlignment="1" pivotButton="0" quotePrefix="0" xfId="0">
      <alignment horizontal="center" vertical="center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164" fontId="2" fillId="3" borderId="0" applyAlignment="1" applyProtection="1" pivotButton="0" quotePrefix="0" xfId="0">
      <alignment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164" fontId="2" fillId="3" borderId="0" applyAlignment="1" applyProtection="1" pivotButton="0" quotePrefix="0" xfId="0">
      <alignment wrapText="1"/>
      <protection locked="0" hidden="0"/>
    </xf>
    <xf numFmtId="0" fontId="23" fillId="14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Финансовый" xfId="5" builtinId="3"/>
    <cellStyle name="Hyperlink" xfId="6" builtinId="8" hidden="0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'aggio del budget multi-progetto'!$S$4</f>
              <strCache>
                <ptCount val="1"/>
                <pt idx="0">
                  <v>BILANCIO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'aggio del budget multi-progetto'!$B$6:$B$14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1,3b</v>
                </pt>
                <pt idx="5">
                  <v>1,3c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'aggio del budget multi-progetto'!$S$6:$S$14</f>
              <numCache>
                <formatCode>_("$"* #,##0.00_);_("$"* \(#,##0.00\);_("$"* "-"??_);_(@_)</formatCode>
                <ptCount val="9"/>
                <pt idx="0">
                  <v>800</v>
                </pt>
                <pt idx="1">
                  <v>1000</v>
                </pt>
                <pt idx="2">
                  <v>6000</v>
                </pt>
                <pt idx="3">
                  <v>5000</v>
                </pt>
                <pt idx="4">
                  <v>4000</v>
                </pt>
                <pt idx="5">
                  <v>500</v>
                </pt>
                <pt idx="6">
                  <v>2500</v>
                </pt>
                <pt idx="7">
                  <v>1500</v>
                </pt>
                <pt idx="8">
                  <v>2000</v>
                </pt>
              </numCache>
            </numRef>
          </val>
        </ser>
        <ser>
          <idx val="1"/>
          <order val="1"/>
          <tx>
            <strRef>
              <f>'aggio del budget multi-progetto'!$T$4</f>
              <strCache>
                <ptCount val="1"/>
                <pt idx="0">
                  <v>ATTUALE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'aggio del budget multi-progetto'!$B$6:$B$14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1,3b</v>
                </pt>
                <pt idx="5">
                  <v>1,3c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'aggio del budget multi-progetto'!$T$6:$T$14</f>
              <numCache>
                <formatCode>_("$"* #,##0.00_);_("$"* \(#,##0.00\);_("$"* "-"??_);_(@_)</formatCode>
                <ptCount val="9"/>
                <pt idx="0">
                  <v>400</v>
                </pt>
                <pt idx="1">
                  <v>875</v>
                </pt>
                <pt idx="2">
                  <v>5600</v>
                </pt>
                <pt idx="3">
                  <v>5200</v>
                </pt>
                <pt idx="4">
                  <v>4000</v>
                </pt>
                <pt idx="5">
                  <v>1600</v>
                </pt>
                <pt idx="6">
                  <v>3200</v>
                </pt>
                <pt idx="7">
                  <v>1750</v>
                </pt>
                <pt idx="8">
                  <v>1445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'aggio del budget multi-progetto'!$S$18</f>
              <strCache>
                <ptCount val="1"/>
                <pt idx="0">
                  <v>BILANCIO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'aggio del budget multi-progetto'!$B$20:$B$28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'aggio del budget multi-progetto'!$S$20:$S$28</f>
              <numCache>
                <formatCode>_("$"* #,##0.00_);_("$"* \(#,##0.00\);_("$"* "-"??_);_(@_)</formatCode>
                <ptCount val="9"/>
                <pt idx="0">
                  <v>8500</v>
                </pt>
                <pt idx="1">
                  <v>2200</v>
                </pt>
                <pt idx="2">
                  <v>14000</v>
                </pt>
                <pt idx="3">
                  <v>2000</v>
                </pt>
                <pt idx="4">
                  <v>10000</v>
                </pt>
                <pt idx="5">
                  <v>8600</v>
                </pt>
                <pt idx="6">
                  <v>3000</v>
                </pt>
                <pt idx="7">
                  <v>7500</v>
                </pt>
                <pt idx="8">
                  <v>18000</v>
                </pt>
              </numCache>
            </numRef>
          </val>
        </ser>
        <ser>
          <idx val="1"/>
          <order val="1"/>
          <tx>
            <strRef>
              <f>'aggio del budget multi-progetto'!$T$18</f>
              <strCache>
                <ptCount val="1"/>
                <pt idx="0">
                  <v>ATTUALE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'aggio del budget multi-progetto'!$B$20:$B$28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'aggio del budget multi-progetto'!$T$20:$T$28</f>
              <numCache>
                <formatCode>_("$"* #,##0.00_);_("$"* \(#,##0.00\);_("$"* "-"??_);_(@_)</formatCode>
                <ptCount val="9"/>
                <pt idx="0">
                  <v>7200</v>
                </pt>
                <pt idx="1">
                  <v>1800</v>
                </pt>
                <pt idx="2">
                  <v>10800</v>
                </pt>
                <pt idx="3">
                  <v>1650</v>
                </pt>
                <pt idx="4">
                  <v>16000</v>
                </pt>
                <pt idx="5">
                  <v>8600</v>
                </pt>
                <pt idx="6">
                  <v>2000</v>
                </pt>
                <pt idx="7">
                  <v>6400</v>
                </pt>
                <pt idx="8">
                  <v>14000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'Budget multi-progetto - BLANK'!$S$3</f>
              <strCache>
                <ptCount val="1"/>
                <pt idx="0">
                  <v>BILANCIO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'Budget multi-progetto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1,3b</v>
                </pt>
                <pt idx="5">
                  <v>1,3c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'Budget multi-progetto - BLANK'!$S$5:$S$13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'Budget multi-progetto - BLANK'!$T$3</f>
              <strCache>
                <ptCount val="1"/>
                <pt idx="0">
                  <v>ATTUALE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'Budget multi-progetto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1,3b</v>
                </pt>
                <pt idx="5">
                  <v>1,3c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'Budget multi-progetto - BLANK'!$T$5:$T$13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'Budget multi-progetto - BLANK'!$S$17</f>
              <strCache>
                <ptCount val="1"/>
                <pt idx="0">
                  <v>BILANCIO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'Budget multi-progetto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'Budget multi-progetto - BLANK'!$S$19:$S$27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'Budget multi-progetto - BLANK'!$T$17</f>
              <strCache>
                <ptCount val="1"/>
                <pt idx="0">
                  <v>ATTUALE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'Budget multi-progetto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'Budget multi-progetto - BLANK'!$T$19:$T$27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21</col>
      <colOff>152400</colOff>
      <row>3</row>
      <rowOff>406400</rowOff>
    </from>
    <to>
      <col>21</col>
      <colOff>7670800</colOff>
      <row>15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17</row>
      <rowOff>406400</rowOff>
    </from>
    <to>
      <col>21</col>
      <colOff>7670800</colOff>
      <row>29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21</col>
      <colOff>152400</colOff>
      <row>2</row>
      <rowOff>406400</rowOff>
    </from>
    <to>
      <col>21</col>
      <colOff>7670800</colOff>
      <row>14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16</row>
      <rowOff>406400</rowOff>
    </from>
    <to>
      <col>21</col>
      <colOff>7670800</colOff>
      <row>28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41&amp;utm_language=IT&amp;utm_source=integrated+content&amp;utm_campaign=/gantt-chart-multiple-projects-template&amp;utm_medium=ic+multiple+project+budget+tracking+37441+it&amp;lpa=ic+multiple+project+budget+tracking+37441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M1087"/>
  <sheetViews>
    <sheetView showGridLines="0" tabSelected="1" zoomScale="90" zoomScaleNormal="90" workbookViewId="0">
      <pane ySplit="1" topLeftCell="A2" activePane="bottomLeft" state="frozen"/>
      <selection pane="bottomLeft" activeCell="B31" sqref="B31:M31"/>
    </sheetView>
  </sheetViews>
  <sheetFormatPr baseColWidth="8" defaultColWidth="11" defaultRowHeight="15.5"/>
  <cols>
    <col width="3.33203125" customWidth="1" min="1" max="1"/>
    <col width="6.83203125" customWidth="1" min="2" max="2"/>
    <col width="15.83203125" customWidth="1" min="3" max="3"/>
    <col width="12.83203125" customWidth="1" min="4" max="4"/>
    <col width="11.83203125" customWidth="1" min="5" max="7"/>
    <col width="8.83203125" customWidth="1" style="31" min="8" max="8"/>
    <col width="9.83203125" customWidth="1" min="9" max="9"/>
    <col width="11.83203125" customWidth="1" min="10" max="10"/>
    <col width="8.83203125" customWidth="1" min="11" max="11"/>
    <col width="9.83203125" customWidth="1" min="12" max="12"/>
    <col width="11.83203125" customWidth="1" min="13" max="13"/>
    <col width="10.83203125" customWidth="1" min="14" max="17"/>
    <col width="11.83203125" customWidth="1" min="18" max="18"/>
    <col width="12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50" customHeight="1">
      <c r="B1" s="63" t="n"/>
      <c r="C1" s="64" t="n"/>
      <c r="D1" s="65" t="n"/>
      <c r="E1" s="63" t="n"/>
      <c r="F1" s="64" t="n"/>
      <c r="G1" s="31" t="n"/>
      <c r="I1" s="31" t="n"/>
      <c r="J1" s="64" t="n"/>
      <c r="K1" s="64" t="n"/>
      <c r="L1" s="63" t="n"/>
      <c r="M1" s="64" t="n"/>
      <c r="N1" s="64" t="n"/>
      <c r="AM1" s="14" t="n"/>
      <c r="AN1" s="14" t="n"/>
      <c r="CJ1" s="14" t="n"/>
      <c r="CK1" s="14" t="n"/>
    </row>
    <row r="2" ht="42" customFormat="1" customHeight="1" s="73">
      <c r="A2" s="66" t="n"/>
      <c r="B2" s="67" t="inlineStr">
        <is>
          <t>MODELLO DI MONITORAGGIO DEL BUDGET DI PROGETTO MULTIPLO</t>
        </is>
      </c>
      <c r="C2" s="68" t="n"/>
      <c r="D2" s="67" t="n"/>
      <c r="E2" s="69" t="n"/>
      <c r="F2" s="68" t="n"/>
      <c r="G2" s="70" t="n"/>
      <c r="H2" s="70" t="n"/>
      <c r="I2" s="70" t="n"/>
      <c r="J2" s="68" t="n"/>
      <c r="K2" s="71" t="n"/>
      <c r="L2" s="69" t="n"/>
      <c r="M2" s="68" t="n"/>
      <c r="N2" s="68" t="n"/>
      <c r="O2" s="69" t="n"/>
      <c r="P2" s="69" t="n"/>
      <c r="Q2" s="69" t="n"/>
      <c r="R2" s="69" t="n"/>
      <c r="S2" s="69" t="n"/>
      <c r="T2" s="69" t="n"/>
      <c r="U2" s="69" t="n"/>
      <c r="V2" s="69" t="n"/>
      <c r="W2" s="69" t="n"/>
      <c r="X2" s="69" t="n"/>
      <c r="Y2" s="69" t="n"/>
      <c r="Z2" s="69" t="n"/>
      <c r="AA2" s="69" t="n"/>
      <c r="AB2" s="69" t="n"/>
      <c r="AC2" s="69" t="n"/>
      <c r="AD2" s="69" t="n"/>
      <c r="AE2" s="69" t="n"/>
      <c r="AF2" s="69" t="n"/>
      <c r="AG2" s="69" t="n"/>
      <c r="AH2" s="69" t="n"/>
      <c r="AI2" s="69" t="n"/>
      <c r="AJ2" s="69" t="n"/>
      <c r="AK2" s="69" t="n"/>
      <c r="AL2" s="69" t="n"/>
      <c r="AM2" s="68" t="n"/>
      <c r="AN2" s="68" t="n"/>
      <c r="AO2" s="72" t="n"/>
      <c r="AP2" s="69" t="n"/>
      <c r="AQ2" s="69" t="n"/>
      <c r="AR2" s="69" t="n"/>
      <c r="AS2" s="69" t="n"/>
      <c r="AT2" s="69" t="n"/>
      <c r="AU2" s="69" t="n"/>
      <c r="AV2" s="69" t="n"/>
      <c r="AW2" s="69" t="n"/>
      <c r="AX2" s="69" t="n"/>
      <c r="AY2" s="69" t="n"/>
      <c r="AZ2" s="69" t="n"/>
      <c r="BA2" s="69" t="n"/>
      <c r="BB2" s="69" t="n"/>
      <c r="BC2" s="69" t="n"/>
      <c r="BD2" s="69" t="n"/>
      <c r="BE2" s="69" t="n"/>
      <c r="BF2" s="69" t="n"/>
      <c r="BG2" s="69" t="n"/>
      <c r="BH2" s="69" t="n"/>
      <c r="BI2" s="69" t="n"/>
      <c r="BJ2" s="69" t="n"/>
      <c r="BK2" s="69" t="n"/>
      <c r="BL2" s="69" t="n"/>
      <c r="BM2" s="69" t="n"/>
      <c r="BN2" s="69" t="n"/>
      <c r="BO2" s="69" t="n"/>
      <c r="BP2" s="69" t="n"/>
      <c r="BQ2" s="69" t="n"/>
      <c r="BR2" s="69" t="n"/>
      <c r="BS2" s="69" t="n"/>
      <c r="BT2" s="69" t="n"/>
      <c r="BU2" s="69" t="n"/>
      <c r="BV2" s="69" t="n"/>
      <c r="BW2" s="69" t="n"/>
      <c r="BX2" s="69" t="n"/>
      <c r="BY2" s="69" t="n"/>
      <c r="BZ2" s="69" t="n"/>
      <c r="CA2" s="69" t="n"/>
      <c r="CB2" s="69" t="n"/>
      <c r="CC2" s="69" t="n"/>
      <c r="CD2" s="69" t="n"/>
      <c r="CE2" s="69" t="n"/>
      <c r="CF2" s="69" t="n"/>
      <c r="CG2" s="69" t="n"/>
      <c r="CH2" s="69" t="n"/>
      <c r="CI2" s="69" t="n"/>
      <c r="CJ2" s="68" t="n"/>
      <c r="CK2" s="68" t="n"/>
      <c r="CL2" s="72" t="n"/>
      <c r="CM2" s="69" t="n"/>
      <c r="CN2" s="69" t="n"/>
      <c r="CO2" s="69" t="n"/>
      <c r="CP2" s="69" t="n"/>
      <c r="CQ2" s="69" t="n"/>
      <c r="CR2" s="69" t="n"/>
      <c r="CS2" s="69" t="n"/>
      <c r="CT2" s="69" t="n"/>
      <c r="CU2" s="69" t="n"/>
      <c r="CV2" s="69" t="n"/>
      <c r="CW2" s="69" t="n"/>
      <c r="CX2" s="69" t="n"/>
      <c r="CY2" s="69" t="n"/>
      <c r="CZ2" s="69" t="n"/>
      <c r="DA2" s="69" t="n"/>
      <c r="DB2" s="69" t="n"/>
      <c r="DC2" s="69" t="n"/>
      <c r="DD2" s="69" t="n"/>
      <c r="DE2" s="69" t="n"/>
      <c r="DF2" s="69" t="n"/>
      <c r="DG2" s="69" t="n"/>
      <c r="DH2" s="69" t="n"/>
      <c r="DI2" s="69" t="n"/>
      <c r="DJ2" s="69" t="n"/>
      <c r="DK2" s="69" t="n"/>
      <c r="DM2" s="74" t="n"/>
    </row>
    <row r="3" ht="25" customFormat="1" customHeight="1" s="14">
      <c r="A3" s="13" t="n"/>
      <c r="B3" s="35" t="n"/>
      <c r="C3" s="35" t="n"/>
      <c r="D3" s="35" t="n"/>
      <c r="E3" s="35" t="n"/>
      <c r="F3" s="35" t="n"/>
      <c r="G3" s="102" t="n"/>
      <c r="H3" s="99" t="inlineStr">
        <is>
          <t>LAVORO</t>
        </is>
      </c>
      <c r="I3" s="76" t="n"/>
      <c r="J3" s="77" t="n"/>
      <c r="K3" s="78" t="inlineStr">
        <is>
          <t>MATERIALI</t>
        </is>
      </c>
      <c r="L3" s="79" t="n"/>
      <c r="M3" s="80" t="n"/>
      <c r="N3" s="81" t="inlineStr">
        <is>
          <t>ALTRO</t>
        </is>
      </c>
      <c r="O3" s="82" t="n"/>
      <c r="P3" s="75" t="n"/>
      <c r="Q3" s="82" t="n"/>
      <c r="R3" s="83" t="n"/>
      <c r="S3" s="112" t="inlineStr">
        <is>
          <t>BUDGET vs. EFFETTIVO</t>
        </is>
      </c>
      <c r="T3" s="113" t="n"/>
      <c r="U3" s="84" t="inlineStr">
        <is>
          <t>BILANCIA</t>
        </is>
      </c>
      <c r="V3" s="13" t="n"/>
      <c r="W3" s="13" t="n"/>
      <c r="X3" s="20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35" customFormat="1" customHeight="1" s="14">
      <c r="A4" s="13" t="n"/>
      <c r="B4" s="86" t="inlineStr">
        <is>
          <t>ID ATTIVITÀ</t>
        </is>
      </c>
      <c r="C4" s="86" t="inlineStr">
        <is>
          <t>DESCRIZIONE</t>
        </is>
      </c>
      <c r="D4" s="86" t="inlineStr">
        <is>
          <t>STATO</t>
        </is>
      </c>
      <c r="E4" s="95" t="inlineStr">
        <is>
          <t>DATA DI INIZIO 
– PIANIFICATO –</t>
        </is>
      </c>
      <c r="F4" s="89" t="inlineStr">
        <is>
          <t>DATA DI INIZIO 
– ATTUALE –</t>
        </is>
      </c>
      <c r="G4" s="103" t="inlineStr">
        <is>
          <t>DATA DI FINE</t>
        </is>
      </c>
      <c r="H4" s="89" t="inlineStr">
        <is>
          <t>ORARIO</t>
        </is>
      </c>
      <c r="I4" s="87" t="inlineStr">
        <is>
          <t>$ / HR</t>
        </is>
      </c>
      <c r="J4" s="88" t="inlineStr">
        <is>
          <t>LAVORO 
TOTALE</t>
        </is>
      </c>
      <c r="K4" s="89" t="inlineStr">
        <is>
          <t>UNITÀ</t>
        </is>
      </c>
      <c r="L4" s="87" t="inlineStr">
        <is>
          <t>$ / UNITÀ</t>
        </is>
      </c>
      <c r="M4" s="88" t="inlineStr">
        <is>
          <t>MATERIALI TOTALI</t>
        </is>
      </c>
      <c r="N4" s="89" t="inlineStr">
        <is>
          <t>VIAGGIO</t>
        </is>
      </c>
      <c r="O4" s="86" t="inlineStr">
        <is>
          <t>EQUIP. / SPAZIO</t>
        </is>
      </c>
      <c r="P4" s="86" t="inlineStr">
        <is>
          <t xml:space="preserve">FISSATO </t>
        </is>
      </c>
      <c r="Q4" s="90" t="inlineStr">
        <is>
          <t>ALTRI.</t>
        </is>
      </c>
      <c r="R4" s="88" t="inlineStr">
        <is>
          <t>ALTRO 
TOTALE</t>
        </is>
      </c>
      <c r="S4" s="115" t="inlineStr">
        <is>
          <t>BILANCIO</t>
        </is>
      </c>
      <c r="T4" s="114" t="inlineStr">
        <is>
          <t>ATTUALE</t>
        </is>
      </c>
      <c r="U4" s="91" t="inlineStr">
        <is>
          <t>SOTTO / SOPRA</t>
        </is>
      </c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0" t="inlineStr">
        <is>
          <t>1.0</t>
        </is>
      </c>
      <c r="C5" s="28" t="inlineStr">
        <is>
          <t>PROGETTO 1</t>
        </is>
      </c>
      <c r="D5" s="28" t="n"/>
      <c r="E5" s="120" t="n"/>
      <c r="F5" s="121" t="n"/>
      <c r="G5" s="122" t="n"/>
      <c r="H5" s="123" t="n"/>
      <c r="I5" s="124" t="n"/>
      <c r="J5" s="125" t="n"/>
      <c r="K5" s="126" t="n"/>
      <c r="L5" s="124" t="n"/>
      <c r="M5" s="125" t="n"/>
      <c r="N5" s="126" t="n"/>
      <c r="O5" s="127" t="n"/>
      <c r="P5" s="128" t="n"/>
      <c r="Q5" s="129" t="n"/>
      <c r="R5" s="125" t="n"/>
      <c r="S5" s="130" t="n"/>
      <c r="T5" s="131" t="n"/>
      <c r="U5" s="132" t="n"/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1.1</v>
      </c>
      <c r="C6" s="59" t="inlineStr">
        <is>
          <t>Compito</t>
        </is>
      </c>
      <c r="D6" s="60" t="inlineStr">
        <is>
          <t>Non avviato</t>
        </is>
      </c>
      <c r="E6" s="133" t="n"/>
      <c r="F6" s="134" t="n"/>
      <c r="G6" s="135" t="n"/>
      <c r="H6" s="107" t="n">
        <v>5</v>
      </c>
      <c r="I6" s="136" t="n">
        <v>50</v>
      </c>
      <c r="J6" s="137">
        <f>IFERROR(H6*I6,"")</f>
        <v/>
      </c>
      <c r="K6" s="138" t="n">
        <v>5000</v>
      </c>
      <c r="L6" s="136" t="n">
        <v>0.03</v>
      </c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>
        <v>800</v>
      </c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1.2</v>
      </c>
      <c r="C7" s="59" t="inlineStr">
        <is>
          <t>Compito</t>
        </is>
      </c>
      <c r="D7" s="60" t="inlineStr">
        <is>
          <t>In corso</t>
        </is>
      </c>
      <c r="E7" s="133" t="n"/>
      <c r="F7" s="134" t="n"/>
      <c r="G7" s="135" t="n"/>
      <c r="H7" s="107" t="n">
        <v>25</v>
      </c>
      <c r="I7" s="136" t="n">
        <v>35</v>
      </c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>
        <v>1000</v>
      </c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n">
        <v>1.3</v>
      </c>
      <c r="C8" s="59" t="inlineStr">
        <is>
          <t>Compito</t>
        </is>
      </c>
      <c r="D8" s="61" t="inlineStr">
        <is>
          <t>Completo</t>
        </is>
      </c>
      <c r="E8" s="133" t="n"/>
      <c r="F8" s="134" t="n"/>
      <c r="G8" s="135" t="n"/>
      <c r="H8" s="107" t="n">
        <v>40</v>
      </c>
      <c r="I8" s="136" t="n">
        <v>75</v>
      </c>
      <c r="J8" s="137">
        <f>IFERROR(H8*I8,"")</f>
        <v/>
      </c>
      <c r="K8" s="138" t="n">
        <v>1</v>
      </c>
      <c r="L8" s="136" t="n">
        <v>2600</v>
      </c>
      <c r="M8" s="137">
        <f>IFERROR(K8*L8,"")</f>
        <v/>
      </c>
      <c r="N8" s="139" t="n"/>
      <c r="O8" s="140" t="n"/>
      <c r="P8" s="141" t="n"/>
      <c r="Q8" s="142" t="n"/>
      <c r="R8" s="137">
        <f>SUM(N8:Q8)</f>
        <v/>
      </c>
      <c r="S8" s="143" t="n">
        <v>6000</v>
      </c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1.3a</t>
        </is>
      </c>
      <c r="C9" s="109" t="inlineStr">
        <is>
          <t xml:space="preserve">Sottoattività </t>
        </is>
      </c>
      <c r="D9" s="60" t="inlineStr">
        <is>
          <t>In attesa</t>
        </is>
      </c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>
        <v>5200</v>
      </c>
      <c r="P9" s="141" t="n"/>
      <c r="Q9" s="148" t="n"/>
      <c r="R9" s="137">
        <f>SUM(N9:Q9)</f>
        <v/>
      </c>
      <c r="S9" s="143" t="n">
        <v>5000</v>
      </c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1,3b</t>
        </is>
      </c>
      <c r="C10" s="109" t="inlineStr">
        <is>
          <t xml:space="preserve">Sottoattività </t>
        </is>
      </c>
      <c r="D10" s="60" t="inlineStr">
        <is>
          <t>Scaduto</t>
        </is>
      </c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>
        <v>4000</v>
      </c>
      <c r="Q10" s="148" t="n"/>
      <c r="R10" s="137">
        <f>SUM(N10:Q10)</f>
        <v/>
      </c>
      <c r="S10" s="143" t="n">
        <v>4000</v>
      </c>
      <c r="T10" s="144">
        <f>J10+M10+R10</f>
        <v/>
      </c>
      <c r="U10" s="145">
        <f>S10-T10</f>
        <v/>
      </c>
      <c r="V10" s="13" t="n"/>
      <c r="W10" s="13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1,3c</t>
        </is>
      </c>
      <c r="C11" s="109" t="inlineStr">
        <is>
          <t xml:space="preserve">Sottoattività </t>
        </is>
      </c>
      <c r="D11" s="60" t="inlineStr">
        <is>
          <t>In corso</t>
        </is>
      </c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>
        <v>1600</v>
      </c>
      <c r="R11" s="137">
        <f>SUM(N11:Q11)</f>
        <v/>
      </c>
      <c r="S11" s="143" t="n">
        <v>500</v>
      </c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inlineStr">
        <is>
          <t>1.3d</t>
        </is>
      </c>
      <c r="C12" s="109" t="inlineStr">
        <is>
          <t xml:space="preserve">Sottoattività </t>
        </is>
      </c>
      <c r="D12" s="60" t="inlineStr">
        <is>
          <t>In corso</t>
        </is>
      </c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46" t="n"/>
      <c r="O12" s="147" t="n">
        <v>3200</v>
      </c>
      <c r="P12" s="141" t="n"/>
      <c r="Q12" s="148" t="n"/>
      <c r="R12" s="137">
        <f>SUM(N12:Q12)</f>
        <v/>
      </c>
      <c r="S12" s="143" t="n">
        <v>2500</v>
      </c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1.4</v>
      </c>
      <c r="C13" s="59" t="inlineStr">
        <is>
          <t>Compito</t>
        </is>
      </c>
      <c r="D13" s="60" t="inlineStr">
        <is>
          <t>In corso</t>
        </is>
      </c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>
        <v>5</v>
      </c>
      <c r="L13" s="136" t="n">
        <v>350</v>
      </c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>
        <v>1500</v>
      </c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111" t="n">
        <v>1.5</v>
      </c>
      <c r="C14" s="59" t="inlineStr">
        <is>
          <t>Compito</t>
        </is>
      </c>
      <c r="D14" s="60" t="inlineStr">
        <is>
          <t>Non avviato</t>
        </is>
      </c>
      <c r="E14" s="133" t="n"/>
      <c r="F14" s="134" t="n"/>
      <c r="G14" s="135" t="n"/>
      <c r="H14" s="107" t="n">
        <v>17</v>
      </c>
      <c r="I14" s="136" t="n">
        <v>85</v>
      </c>
      <c r="J14" s="137">
        <f>IFERROR(H14*I14,"")</f>
        <v/>
      </c>
      <c r="K14" s="138" t="n"/>
      <c r="L14" s="136" t="n"/>
      <c r="M14" s="137">
        <f>IFERROR(K14*L14,"")</f>
        <v/>
      </c>
      <c r="N14" s="139" t="n"/>
      <c r="O14" s="140" t="n"/>
      <c r="P14" s="141" t="n"/>
      <c r="Q14" s="142" t="n"/>
      <c r="R14" s="137">
        <f>SUM(N14:Q14)</f>
        <v/>
      </c>
      <c r="S14" s="143" t="n">
        <v>2000</v>
      </c>
      <c r="T14" s="144">
        <f>J14+M14+R14</f>
        <v/>
      </c>
      <c r="U14" s="145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51" t="n"/>
      <c r="C15" s="51" t="n"/>
      <c r="D15" s="51" t="n"/>
      <c r="E15" s="149" t="n"/>
      <c r="F15" s="150" t="n"/>
      <c r="G15" s="151" t="n"/>
      <c r="H15" s="152" t="n"/>
      <c r="I15" s="153" t="n"/>
      <c r="J15" s="154">
        <f>SUM(J6:J14)</f>
        <v/>
      </c>
      <c r="K15" s="155" t="n"/>
      <c r="L15" s="153" t="n"/>
      <c r="M15" s="154">
        <f>SUM(M6:M14)</f>
        <v/>
      </c>
      <c r="N15" s="156">
        <f>SUM(N6:N14)</f>
        <v/>
      </c>
      <c r="O15" s="157">
        <f>SUM(O6:O14)</f>
        <v/>
      </c>
      <c r="P15" s="158">
        <f>SUM(P6:P14)</f>
        <v/>
      </c>
      <c r="Q15" s="159">
        <f>SUM(Q6:Q14)</f>
        <v/>
      </c>
      <c r="R15" s="154">
        <f>SUM(R6:R14)</f>
        <v/>
      </c>
      <c r="S15" s="160">
        <f>SUM(S6:S14)</f>
        <v/>
      </c>
      <c r="T15" s="161">
        <f>SUM(I15:Q15)</f>
        <v/>
      </c>
      <c r="U15" s="162">
        <f>S15-T15</f>
        <v/>
      </c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15" t="n"/>
      <c r="C16" s="15" t="n"/>
      <c r="D16" s="15" t="n"/>
      <c r="E16" s="15" t="n"/>
      <c r="F16" s="15" t="n"/>
      <c r="G16" s="15" t="n"/>
      <c r="H16" s="163" t="n"/>
      <c r="I16" s="164" t="n"/>
      <c r="J16" s="164" t="n"/>
      <c r="K16" s="165" t="n"/>
      <c r="L16" s="164" t="n"/>
      <c r="M16" s="164" t="n"/>
      <c r="N16" s="165" t="n"/>
      <c r="O16" s="165" t="n"/>
      <c r="P16" s="164" t="n"/>
      <c r="Q16" s="165" t="n"/>
      <c r="R16" s="164" t="n"/>
      <c r="S16" s="18" t="n"/>
      <c r="T16" s="164" t="n"/>
      <c r="U16" s="19" t="n"/>
      <c r="V16" s="13" t="n"/>
      <c r="W16" s="13" t="n"/>
      <c r="X16" s="7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25" customFormat="1" customHeight="1" s="14">
      <c r="A17" s="13" t="n"/>
      <c r="B17" s="35" t="n"/>
      <c r="C17" s="35" t="n"/>
      <c r="D17" s="35" t="n"/>
      <c r="E17" s="35" t="n"/>
      <c r="F17" s="35" t="n"/>
      <c r="G17" s="102" t="n"/>
      <c r="H17" s="99" t="inlineStr">
        <is>
          <t>LAVORO</t>
        </is>
      </c>
      <c r="I17" s="76" t="n"/>
      <c r="J17" s="77" t="n"/>
      <c r="K17" s="78" t="inlineStr">
        <is>
          <t>MATERIALI</t>
        </is>
      </c>
      <c r="L17" s="79" t="n"/>
      <c r="M17" s="80" t="n"/>
      <c r="N17" s="81" t="inlineStr">
        <is>
          <t>ALTRO</t>
        </is>
      </c>
      <c r="O17" s="82" t="n"/>
      <c r="P17" s="75" t="n"/>
      <c r="Q17" s="82" t="n"/>
      <c r="R17" s="83" t="n"/>
      <c r="S17" s="112" t="inlineStr">
        <is>
          <t>BUDGET vs. EFFETTIVO</t>
        </is>
      </c>
      <c r="T17" s="113" t="n"/>
      <c r="U17" s="84" t="inlineStr">
        <is>
          <t>BILANCIA</t>
        </is>
      </c>
      <c r="V17" s="13" t="n"/>
      <c r="W17" s="13" t="n"/>
      <c r="X17" s="20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35" customFormat="1" customHeight="1" s="14">
      <c r="A18" s="13" t="n"/>
      <c r="B18" s="86" t="inlineStr">
        <is>
          <t>ID ATTIVITÀ</t>
        </is>
      </c>
      <c r="C18" s="86" t="inlineStr">
        <is>
          <t>DESCRIZIONE</t>
        </is>
      </c>
      <c r="D18" s="86" t="inlineStr">
        <is>
          <t>STATO</t>
        </is>
      </c>
      <c r="E18" s="95" t="inlineStr">
        <is>
          <t>DATA DI INIZIO 
– PIANIFICATO –</t>
        </is>
      </c>
      <c r="F18" s="89" t="inlineStr">
        <is>
          <t>DATA DI INIZIO 
– ATTUALE –</t>
        </is>
      </c>
      <c r="G18" s="103" t="inlineStr">
        <is>
          <t>DATA DI FINE</t>
        </is>
      </c>
      <c r="H18" s="89" t="inlineStr">
        <is>
          <t>ORARIO</t>
        </is>
      </c>
      <c r="I18" s="87" t="inlineStr">
        <is>
          <t>$ / HR</t>
        </is>
      </c>
      <c r="J18" s="88" t="inlineStr">
        <is>
          <t>LAVORO 
TOTALE</t>
        </is>
      </c>
      <c r="K18" s="89" t="inlineStr">
        <is>
          <t>UNITÀ</t>
        </is>
      </c>
      <c r="L18" s="87" t="inlineStr">
        <is>
          <t>$ / UNITÀ</t>
        </is>
      </c>
      <c r="M18" s="88" t="inlineStr">
        <is>
          <t>MATERIALI TOTALI</t>
        </is>
      </c>
      <c r="N18" s="89" t="inlineStr">
        <is>
          <t>VIAGGIO</t>
        </is>
      </c>
      <c r="O18" s="86" t="inlineStr">
        <is>
          <t>EQUIP. / SPAZIO</t>
        </is>
      </c>
      <c r="P18" s="86" t="inlineStr">
        <is>
          <t xml:space="preserve">FISSATO </t>
        </is>
      </c>
      <c r="Q18" s="90" t="inlineStr">
        <is>
          <t>ALTRI.</t>
        </is>
      </c>
      <c r="R18" s="88" t="inlineStr">
        <is>
          <t>ALTRO 
TOTALE</t>
        </is>
      </c>
      <c r="S18" s="115" t="inlineStr">
        <is>
          <t>BILANCIO</t>
        </is>
      </c>
      <c r="T18" s="114" t="inlineStr">
        <is>
          <t>ATTUALE</t>
        </is>
      </c>
      <c r="U18" s="91" t="inlineStr">
        <is>
          <t>SOTTO / SOPRA</t>
        </is>
      </c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0" t="inlineStr">
        <is>
          <t>2.0</t>
        </is>
      </c>
      <c r="C19" s="28" t="inlineStr">
        <is>
          <t>PROGETTO 2</t>
        </is>
      </c>
      <c r="D19" s="28" t="n"/>
      <c r="E19" s="120" t="n"/>
      <c r="F19" s="121" t="n"/>
      <c r="G19" s="122" t="n"/>
      <c r="H19" s="123" t="n"/>
      <c r="I19" s="124" t="n"/>
      <c r="J19" s="125" t="n"/>
      <c r="K19" s="126" t="n"/>
      <c r="L19" s="124" t="n"/>
      <c r="M19" s="125" t="n"/>
      <c r="N19" s="126" t="n"/>
      <c r="O19" s="127" t="n"/>
      <c r="P19" s="128" t="n"/>
      <c r="Q19" s="129" t="n"/>
      <c r="R19" s="125" t="n"/>
      <c r="S19" s="130" t="n"/>
      <c r="T19" s="131" t="n"/>
      <c r="U19" s="132" t="n"/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2.1</v>
      </c>
      <c r="C20" s="59" t="inlineStr">
        <is>
          <t>Compito</t>
        </is>
      </c>
      <c r="D20" s="60" t="inlineStr">
        <is>
          <t>Completo</t>
        </is>
      </c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>
        <v>15</v>
      </c>
      <c r="L20" s="136" t="n">
        <v>480</v>
      </c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>
        <v>8500</v>
      </c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2.2</v>
      </c>
      <c r="C21" s="59" t="inlineStr">
        <is>
          <t>Compito</t>
        </is>
      </c>
      <c r="D21" s="60" t="inlineStr">
        <is>
          <t>In attesa</t>
        </is>
      </c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>
        <v>1800</v>
      </c>
      <c r="O21" s="140" t="n"/>
      <c r="P21" s="141" t="n"/>
      <c r="Q21" s="142" t="n"/>
      <c r="R21" s="137">
        <f>SUM(N21:Q21)</f>
        <v/>
      </c>
      <c r="S21" s="143" t="n">
        <v>2200</v>
      </c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2.3</v>
      </c>
      <c r="C22" s="59" t="inlineStr">
        <is>
          <t>Compito</t>
        </is>
      </c>
      <c r="D22" s="61" t="inlineStr">
        <is>
          <t>Scaduto</t>
        </is>
      </c>
      <c r="E22" s="133" t="n"/>
      <c r="F22" s="134" t="n"/>
      <c r="G22" s="135" t="n"/>
      <c r="H22" s="107" t="n">
        <v>72</v>
      </c>
      <c r="I22" s="136" t="n">
        <v>150</v>
      </c>
      <c r="J22" s="137">
        <f>IFERROR(H22*I22,"")</f>
        <v/>
      </c>
      <c r="K22" s="138" t="n"/>
      <c r="L22" s="136" t="n"/>
      <c r="M22" s="137">
        <f>IFERROR(K22*L22,"")</f>
        <v/>
      </c>
      <c r="N22" s="139" t="n"/>
      <c r="O22" s="140" t="n"/>
      <c r="P22" s="141" t="n"/>
      <c r="Q22" s="142" t="n"/>
      <c r="R22" s="137">
        <f>SUM(N22:Q22)</f>
        <v/>
      </c>
      <c r="S22" s="143" t="n">
        <v>14000</v>
      </c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2.4</v>
      </c>
      <c r="C23" s="59" t="inlineStr">
        <is>
          <t>Compito</t>
        </is>
      </c>
      <c r="D23" s="60" t="inlineStr">
        <is>
          <t>In corso</t>
        </is>
      </c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>
        <v>1650</v>
      </c>
      <c r="R23" s="137">
        <f>SUM(N23:Q23)</f>
        <v/>
      </c>
      <c r="S23" s="143" t="n">
        <v>2000</v>
      </c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2.5</v>
      </c>
      <c r="C24" s="59" t="inlineStr">
        <is>
          <t>Compito</t>
        </is>
      </c>
      <c r="D24" s="60" t="inlineStr">
        <is>
          <t>Non avviato</t>
        </is>
      </c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>
        <v>2</v>
      </c>
      <c r="L24" s="136" t="n">
        <v>8000</v>
      </c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>
        <v>10000</v>
      </c>
      <c r="T24" s="144">
        <f>J24+M24+R24</f>
        <v/>
      </c>
      <c r="U24" s="145">
        <f>S24-T24</f>
        <v/>
      </c>
      <c r="V24" s="13" t="n"/>
      <c r="W24" s="13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2.6</v>
      </c>
      <c r="C25" s="59" t="inlineStr">
        <is>
          <t>Compito</t>
        </is>
      </c>
      <c r="D25" s="60" t="inlineStr">
        <is>
          <t>Non avviato</t>
        </is>
      </c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>
        <v>8600</v>
      </c>
      <c r="Q25" s="148" t="n"/>
      <c r="R25" s="137">
        <f>SUM(N25:Q25)</f>
        <v/>
      </c>
      <c r="S25" s="143" t="n">
        <v>8600</v>
      </c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2.7</v>
      </c>
      <c r="C26" s="59" t="inlineStr">
        <is>
          <t>Compito</t>
        </is>
      </c>
      <c r="D26" s="60" t="inlineStr">
        <is>
          <t>Non avviato</t>
        </is>
      </c>
      <c r="E26" s="133" t="n"/>
      <c r="F26" s="134" t="n"/>
      <c r="G26" s="135" t="n"/>
      <c r="H26" s="107" t="n">
        <v>40</v>
      </c>
      <c r="I26" s="136" t="n">
        <v>50</v>
      </c>
      <c r="J26" s="137">
        <f>IFERROR(H26*I26,"")</f>
        <v/>
      </c>
      <c r="K26" s="138" t="n"/>
      <c r="L26" s="136" t="n"/>
      <c r="M26" s="137">
        <f>IFERROR(K26*L26,"")</f>
        <v/>
      </c>
      <c r="N26" s="146" t="n"/>
      <c r="O26" s="147" t="n"/>
      <c r="P26" s="141" t="n"/>
      <c r="Q26" s="148" t="n"/>
      <c r="R26" s="137">
        <f>SUM(N26:Q26)</f>
        <v/>
      </c>
      <c r="S26" s="143" t="n">
        <v>3000</v>
      </c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2.8</v>
      </c>
      <c r="C27" s="59" t="inlineStr">
        <is>
          <t>Compito</t>
        </is>
      </c>
      <c r="D27" s="60" t="inlineStr">
        <is>
          <t>Non avviato</t>
        </is>
      </c>
      <c r="E27" s="133" t="n"/>
      <c r="F27" s="134" t="n"/>
      <c r="G27" s="135" t="n"/>
      <c r="H27" s="107" t="n">
        <v>160</v>
      </c>
      <c r="I27" s="136" t="n">
        <v>40</v>
      </c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>
        <v>7500</v>
      </c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111" t="n">
        <v>2.9</v>
      </c>
      <c r="C28" s="59" t="inlineStr">
        <is>
          <t>Compito</t>
        </is>
      </c>
      <c r="D28" s="60" t="inlineStr">
        <is>
          <t>Non avviato</t>
        </is>
      </c>
      <c r="E28" s="133" t="n"/>
      <c r="F28" s="134" t="n"/>
      <c r="G28" s="135" t="n"/>
      <c r="H28" s="107" t="n"/>
      <c r="I28" s="136" t="n"/>
      <c r="J28" s="137">
        <f>IFERROR(H28*I28,"")</f>
        <v/>
      </c>
      <c r="K28" s="138" t="n"/>
      <c r="L28" s="136" t="n"/>
      <c r="M28" s="137">
        <f>IFERROR(K28*L28,"")</f>
        <v/>
      </c>
      <c r="N28" s="139" t="n"/>
      <c r="O28" s="140" t="n">
        <v>14000</v>
      </c>
      <c r="P28" s="141" t="n"/>
      <c r="Q28" s="142" t="n"/>
      <c r="R28" s="137">
        <f>SUM(N28:Q28)</f>
        <v/>
      </c>
      <c r="S28" s="143" t="n">
        <v>18000</v>
      </c>
      <c r="T28" s="144">
        <f>J28+M28+R28</f>
        <v/>
      </c>
      <c r="U28" s="145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ht="25" customFormat="1" customHeight="1" s="14">
      <c r="A29" s="13" t="n"/>
      <c r="B29" s="51" t="n"/>
      <c r="C29" s="51" t="n"/>
      <c r="D29" s="51" t="n"/>
      <c r="E29" s="149" t="n"/>
      <c r="F29" s="150" t="n"/>
      <c r="G29" s="151" t="n"/>
      <c r="H29" s="152" t="n"/>
      <c r="I29" s="153" t="n"/>
      <c r="J29" s="154">
        <f>SUM(J20:J28)</f>
        <v/>
      </c>
      <c r="K29" s="155" t="n"/>
      <c r="L29" s="153" t="n"/>
      <c r="M29" s="154">
        <f>SUM(M20:M28)</f>
        <v/>
      </c>
      <c r="N29" s="156">
        <f>SUM(N20:N28)</f>
        <v/>
      </c>
      <c r="O29" s="157">
        <f>SUM(O20:O28)</f>
        <v/>
      </c>
      <c r="P29" s="158">
        <f>SUM(P20:P28)</f>
        <v/>
      </c>
      <c r="Q29" s="159">
        <f>SUM(Q20:Q28)</f>
        <v/>
      </c>
      <c r="R29" s="154">
        <f>SUM(R20:R28)</f>
        <v/>
      </c>
      <c r="S29" s="160">
        <f>SUM(S20:S28)</f>
        <v/>
      </c>
      <c r="T29" s="161">
        <f>SUM(I29:Q29)</f>
        <v/>
      </c>
      <c r="U29" s="162">
        <f>S29-T29</f>
        <v/>
      </c>
      <c r="V29" s="13" t="n"/>
      <c r="W29" s="13" t="n"/>
      <c r="X29" s="7" t="n"/>
      <c r="Y29" s="13" t="n"/>
      <c r="Z29" s="13" t="n"/>
      <c r="AA29" s="13" t="n"/>
      <c r="AB29" s="13" t="n"/>
      <c r="AC29" s="13" t="n"/>
      <c r="AD29" s="13" t="n"/>
      <c r="AE29" s="13" t="n"/>
      <c r="AF29" s="13" t="n"/>
      <c r="AG29" s="13" t="n"/>
    </row>
    <row r="30" customFormat="1" s="1">
      <c r="B30" s="2" t="n"/>
      <c r="C30" s="2" t="n"/>
      <c r="D30" s="2" t="n"/>
      <c r="E30" s="2" t="n"/>
      <c r="F30" s="2" t="n"/>
      <c r="G30" s="2" t="n"/>
      <c r="H30" s="166" t="n"/>
      <c r="I30" s="167" t="n"/>
      <c r="J30" s="167" t="n"/>
      <c r="K30" s="168" t="n"/>
      <c r="L30" s="167" t="n"/>
      <c r="M30" s="167" t="n"/>
      <c r="N30" s="168" t="n"/>
      <c r="O30" s="168" t="n"/>
      <c r="P30" s="167" t="n"/>
      <c r="Q30" s="168" t="n"/>
      <c r="R30" s="167" t="n"/>
      <c r="S30" s="5" t="n"/>
      <c r="T30" s="167" t="n"/>
      <c r="U30" s="6" t="n"/>
      <c r="X30" s="7" t="n"/>
    </row>
    <row r="31" ht="50" customHeight="1">
      <c r="B31" s="169" t="inlineStr">
        <is>
          <t>CLICCA QUI PER CREARE IN SMARTSHEET</t>
        </is>
      </c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7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7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86" t="inlineStr">
        <is>
          <t>CHIAVE DI STATO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1" t="inlineStr">
        <is>
          <t>Non avviato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22" t="inlineStr">
        <is>
          <t>In corso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2" t="inlineStr">
        <is>
          <t>Completo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inlineStr">
        <is>
          <t>In attesa</t>
        </is>
      </c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24" t="inlineStr">
        <is>
          <t>Scaduto</t>
        </is>
      </c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6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7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7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A439" s="1" t="n"/>
      <c r="B439" s="1" t="n"/>
      <c r="C439" s="1" t="n"/>
      <c r="D439" s="1" t="n"/>
      <c r="E439" s="1" t="n"/>
      <c r="F439" s="1" t="n"/>
      <c r="G439" s="1" t="n"/>
      <c r="H439" s="34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W439" s="1" t="n"/>
      <c r="X439" s="7" t="n"/>
    </row>
    <row r="440">
      <c r="A440" s="1" t="n"/>
      <c r="B440" s="1" t="n"/>
      <c r="C440" s="1" t="n"/>
      <c r="D440" s="1" t="n"/>
      <c r="E440" s="1" t="n"/>
      <c r="F440" s="1" t="n"/>
      <c r="G440" s="1" t="n"/>
      <c r="H440" s="34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W440" s="1" t="n"/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  <row r="1086">
      <c r="X1086" s="7" t="n"/>
    </row>
    <row r="1087">
      <c r="X1087" s="7" t="n"/>
    </row>
  </sheetData>
  <mergeCells count="1">
    <mergeCell ref="B31:M31"/>
  </mergeCells>
  <conditionalFormatting sqref="U6:U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2:X47 D6:D14">
    <cfRule type="containsText" priority="20" operator="containsText" dxfId="6" text="Overdue">
      <formula>NOT(ISERROR(SEARCH("Overdue",D6)))</formula>
    </cfRule>
    <cfRule type="containsText" priority="21" operator="containsText" dxfId="5" text="On Hold">
      <formula>NOT(ISERROR(SEARCH("On Hold",D6)))</formula>
    </cfRule>
    <cfRule type="containsText" priority="22" operator="containsText" dxfId="4" text="Complete">
      <formula>NOT(ISERROR(SEARCH("Complete",D6)))</formula>
    </cfRule>
    <cfRule type="containsText" priority="23" operator="containsText" dxfId="3" text="In Progress">
      <formula>NOT(ISERROR(SEARCH("In Progress",D6)))</formula>
    </cfRule>
    <cfRule type="containsText" priority="24" operator="containsText" dxfId="2" text="Not Started">
      <formula>NOT(ISERROR(SEARCH("Not Started",D6)))</formula>
    </cfRule>
  </conditionalFormatting>
  <conditionalFormatting sqref="U20:U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:D28">
    <cfRule type="containsText" priority="3" operator="containsText" dxfId="6" text="Overdue">
      <formula>NOT(ISERROR(SEARCH("Overdue",D20)))</formula>
    </cfRule>
    <cfRule type="containsText" priority="4" operator="containsText" dxfId="5" text="On Hold">
      <formula>NOT(ISERROR(SEARCH("On Hold",D20)))</formula>
    </cfRule>
    <cfRule type="containsText" priority="5" operator="containsText" dxfId="4" text="Complete">
      <formula>NOT(ISERROR(SEARCH("Complete",D20)))</formula>
    </cfRule>
    <cfRule type="containsText" priority="6" operator="containsText" dxfId="3" text="In Progress">
      <formula>NOT(ISERROR(SEARCH("In Progress",D20)))</formula>
    </cfRule>
    <cfRule type="containsText" priority="7" operator="containsText" dxfId="2" text="Not Started">
      <formula>NOT(ISERROR(SEARCH("Not Started",D20)))</formula>
    </cfRule>
  </conditionalFormatting>
  <conditionalFormatting sqref="U15 U29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6:D14 D20:D28" showErrorMessage="1" showInputMessage="1" allowBlank="0" type="list">
      <formula1>$X$42:$X$47</formula1>
    </dataValidation>
  </dataValidations>
  <hyperlinks>
    <hyperlink xmlns:r="http://schemas.openxmlformats.org/officeDocument/2006/relationships" ref="B31" r:id="rId1"/>
  </hyperlink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1085"/>
  <sheetViews>
    <sheetView showGridLines="0" zoomScaleNormal="100" workbookViewId="0">
      <selection activeCell="C4" sqref="C4"/>
    </sheetView>
  </sheetViews>
  <sheetFormatPr baseColWidth="8" defaultColWidth="11" defaultRowHeight="15.5"/>
  <cols>
    <col width="3.33203125" customWidth="1" min="1" max="1"/>
    <col width="7.83203125" customWidth="1" min="2" max="2"/>
    <col width="18.83203125" customWidth="1" min="3" max="3"/>
    <col width="12.83203125" customWidth="1" min="4" max="7"/>
    <col width="8.83203125" customWidth="1" style="31" min="8" max="8"/>
    <col width="9.83203125" customWidth="1" min="9" max="9"/>
    <col width="12.83203125" customWidth="1" min="10" max="10"/>
    <col width="8.83203125" customWidth="1" min="11" max="11"/>
    <col width="9.83203125" customWidth="1" min="12" max="12"/>
    <col width="12.83203125" customWidth="1" min="13" max="18"/>
    <col width="14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42" customFormat="1" customHeight="1" s="73">
      <c r="A1" s="66" t="n"/>
      <c r="B1" s="67" t="inlineStr">
        <is>
          <t>MODELLO DI MONITORAGGIO DEL BUDGET DI PROGETTO MULTIPLO</t>
        </is>
      </c>
      <c r="C1" s="68" t="n"/>
      <c r="D1" s="67" t="n"/>
      <c r="E1" s="69" t="n"/>
      <c r="F1" s="68" t="n"/>
      <c r="G1" s="70" t="n"/>
      <c r="H1" s="70" t="n"/>
      <c r="I1" s="70" t="n"/>
      <c r="J1" s="68" t="n"/>
      <c r="K1" s="71" t="n"/>
      <c r="L1" s="69" t="n"/>
      <c r="M1" s="68" t="n"/>
      <c r="N1" s="68" t="n"/>
      <c r="O1" s="69" t="n"/>
      <c r="P1" s="69" t="n"/>
      <c r="Q1" s="69" t="n"/>
      <c r="R1" s="69" t="n"/>
      <c r="S1" s="69" t="n"/>
      <c r="T1" s="69" t="n"/>
      <c r="U1" s="69" t="n"/>
      <c r="V1" s="69" t="n"/>
      <c r="W1" s="69" t="n"/>
      <c r="X1" s="69" t="n"/>
      <c r="Y1" s="69" t="n"/>
      <c r="Z1" s="69" t="n"/>
      <c r="AA1" s="69" t="n"/>
      <c r="AB1" s="69" t="n"/>
      <c r="AC1" s="69" t="n"/>
      <c r="AD1" s="69" t="n"/>
      <c r="AE1" s="69" t="n"/>
      <c r="AF1" s="69" t="n"/>
      <c r="AG1" s="69" t="n"/>
      <c r="AH1" s="69" t="n"/>
      <c r="AI1" s="69" t="n"/>
      <c r="AJ1" s="69" t="n"/>
      <c r="AK1" s="69" t="n"/>
      <c r="AL1" s="69" t="n"/>
      <c r="AM1" s="68" t="n"/>
      <c r="AN1" s="68" t="n"/>
      <c r="AO1" s="72" t="n"/>
      <c r="AP1" s="69" t="n"/>
      <c r="AQ1" s="69" t="n"/>
      <c r="AR1" s="69" t="n"/>
      <c r="AS1" s="69" t="n"/>
      <c r="AT1" s="69" t="n"/>
      <c r="AU1" s="69" t="n"/>
      <c r="AV1" s="69" t="n"/>
      <c r="AW1" s="69" t="n"/>
      <c r="AX1" s="69" t="n"/>
      <c r="AY1" s="69" t="n"/>
      <c r="AZ1" s="69" t="n"/>
      <c r="BA1" s="69" t="n"/>
      <c r="BB1" s="69" t="n"/>
      <c r="BC1" s="69" t="n"/>
      <c r="BD1" s="69" t="n"/>
      <c r="BE1" s="69" t="n"/>
      <c r="BF1" s="69" t="n"/>
      <c r="BG1" s="69" t="n"/>
      <c r="BH1" s="69" t="n"/>
      <c r="BI1" s="69" t="n"/>
      <c r="BJ1" s="69" t="n"/>
      <c r="BK1" s="69" t="n"/>
      <c r="BL1" s="69" t="n"/>
      <c r="BM1" s="69" t="n"/>
      <c r="BN1" s="69" t="n"/>
      <c r="BO1" s="69" t="n"/>
      <c r="BP1" s="69" t="n"/>
      <c r="BQ1" s="69" t="n"/>
      <c r="BR1" s="69" t="n"/>
      <c r="BS1" s="69" t="n"/>
      <c r="BT1" s="69" t="n"/>
      <c r="BU1" s="69" t="n"/>
      <c r="BV1" s="69" t="n"/>
      <c r="BW1" s="69" t="n"/>
      <c r="BX1" s="69" t="n"/>
      <c r="BY1" s="69" t="n"/>
      <c r="BZ1" s="69" t="n"/>
      <c r="CA1" s="69" t="n"/>
      <c r="CB1" s="69" t="n"/>
      <c r="CC1" s="69" t="n"/>
      <c r="CD1" s="69" t="n"/>
      <c r="CE1" s="69" t="n"/>
      <c r="CF1" s="69" t="n"/>
      <c r="CG1" s="69" t="n"/>
      <c r="CH1" s="69" t="n"/>
      <c r="CI1" s="69" t="n"/>
      <c r="CJ1" s="68" t="n"/>
      <c r="CK1" s="68" t="n"/>
      <c r="CL1" s="72" t="n"/>
      <c r="CM1" s="69" t="n"/>
      <c r="CN1" s="69" t="n"/>
      <c r="CO1" s="69" t="n"/>
      <c r="CP1" s="69" t="n"/>
      <c r="CQ1" s="69" t="n"/>
      <c r="CR1" s="69" t="n"/>
      <c r="CS1" s="69" t="n"/>
      <c r="CT1" s="69" t="n"/>
      <c r="CU1" s="69" t="n"/>
      <c r="CV1" s="69" t="n"/>
      <c r="CW1" s="69" t="n"/>
      <c r="CX1" s="69" t="n"/>
      <c r="CY1" s="69" t="n"/>
      <c r="CZ1" s="69" t="n"/>
      <c r="DA1" s="69" t="n"/>
      <c r="DB1" s="69" t="n"/>
      <c r="DC1" s="69" t="n"/>
      <c r="DD1" s="69" t="n"/>
      <c r="DE1" s="69" t="n"/>
      <c r="DF1" s="69" t="n"/>
      <c r="DG1" s="69" t="n"/>
      <c r="DH1" s="69" t="n"/>
      <c r="DI1" s="69" t="n"/>
      <c r="DJ1" s="69" t="n"/>
      <c r="DK1" s="69" t="n"/>
      <c r="DM1" s="74" t="n"/>
    </row>
    <row r="2" ht="25" customFormat="1" customHeight="1" s="14">
      <c r="A2" s="13" t="n"/>
      <c r="B2" s="35" t="n"/>
      <c r="C2" s="35" t="n"/>
      <c r="D2" s="35" t="n"/>
      <c r="E2" s="35" t="n"/>
      <c r="F2" s="35" t="n"/>
      <c r="G2" s="102" t="n"/>
      <c r="H2" s="99" t="inlineStr">
        <is>
          <t>LAVORO</t>
        </is>
      </c>
      <c r="I2" s="76" t="n"/>
      <c r="J2" s="77" t="n"/>
      <c r="K2" s="78" t="inlineStr">
        <is>
          <t>MATERIALI</t>
        </is>
      </c>
      <c r="L2" s="79" t="n"/>
      <c r="M2" s="80" t="n"/>
      <c r="N2" s="81" t="inlineStr">
        <is>
          <t>ALTRO</t>
        </is>
      </c>
      <c r="O2" s="82" t="n"/>
      <c r="P2" s="75" t="n"/>
      <c r="Q2" s="82" t="n"/>
      <c r="R2" s="83" t="n"/>
      <c r="S2" s="112" t="inlineStr">
        <is>
          <t>BUDGET vs. EFFETTIVO</t>
        </is>
      </c>
      <c r="T2" s="113" t="n"/>
      <c r="U2" s="84" t="inlineStr">
        <is>
          <t>BILANCIA</t>
        </is>
      </c>
      <c r="V2" s="13" t="n"/>
      <c r="W2" s="13" t="n"/>
      <c r="X2" s="20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</row>
    <row r="3" ht="35" customFormat="1" customHeight="1" s="14">
      <c r="A3" s="13" t="n"/>
      <c r="B3" s="86" t="inlineStr">
        <is>
          <t>ID ATTIVITÀ</t>
        </is>
      </c>
      <c r="C3" s="86" t="inlineStr">
        <is>
          <t>DESCRIZIONE</t>
        </is>
      </c>
      <c r="D3" s="86" t="inlineStr">
        <is>
          <t>STATO</t>
        </is>
      </c>
      <c r="E3" s="95" t="inlineStr">
        <is>
          <t>DATA DI INIZIO 
– PIANIFICATO –</t>
        </is>
      </c>
      <c r="F3" s="89" t="inlineStr">
        <is>
          <t>DATA DI INIZIO 
– ATTUALE –</t>
        </is>
      </c>
      <c r="G3" s="103" t="inlineStr">
        <is>
          <t>DATA DI FINE</t>
        </is>
      </c>
      <c r="H3" s="89" t="inlineStr">
        <is>
          <t>ORARIO</t>
        </is>
      </c>
      <c r="I3" s="87" t="inlineStr">
        <is>
          <t>$ / HR</t>
        </is>
      </c>
      <c r="J3" s="88" t="inlineStr">
        <is>
          <t>LAVORO 
TOTALE</t>
        </is>
      </c>
      <c r="K3" s="89" t="inlineStr">
        <is>
          <t>UNITÀ</t>
        </is>
      </c>
      <c r="L3" s="87" t="inlineStr">
        <is>
          <t>$ / UNITÀ</t>
        </is>
      </c>
      <c r="M3" s="88" t="inlineStr">
        <is>
          <t>MATERIALI TOTALI</t>
        </is>
      </c>
      <c r="N3" s="89" t="inlineStr">
        <is>
          <t>VIAGGIO</t>
        </is>
      </c>
      <c r="O3" s="86" t="inlineStr">
        <is>
          <t>ATTREZZATURA / SPAZIO</t>
        </is>
      </c>
      <c r="P3" s="86" t="inlineStr">
        <is>
          <t xml:space="preserve">FISSATO </t>
        </is>
      </c>
      <c r="Q3" s="90" t="inlineStr">
        <is>
          <t>ALTRI.</t>
        </is>
      </c>
      <c r="R3" s="88" t="inlineStr">
        <is>
          <t>ALTRO 
TOTALE</t>
        </is>
      </c>
      <c r="S3" s="115" t="inlineStr">
        <is>
          <t>BILANCIO</t>
        </is>
      </c>
      <c r="T3" s="114" t="inlineStr">
        <is>
          <t>ATTUALE</t>
        </is>
      </c>
      <c r="U3" s="91" t="inlineStr">
        <is>
          <t>SOTTO / SOPRA</t>
        </is>
      </c>
      <c r="V3" s="13" t="n"/>
      <c r="W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25" customFormat="1" customHeight="1" s="14">
      <c r="A4" s="13" t="n"/>
      <c r="B4" s="110" t="inlineStr">
        <is>
          <t>1.0</t>
        </is>
      </c>
      <c r="C4" s="28" t="inlineStr">
        <is>
          <t>PROGETTO 1</t>
        </is>
      </c>
      <c r="D4" s="28" t="n"/>
      <c r="E4" s="120" t="n"/>
      <c r="F4" s="121" t="n"/>
      <c r="G4" s="122" t="n"/>
      <c r="H4" s="123" t="n"/>
      <c r="I4" s="124" t="n"/>
      <c r="J4" s="125" t="n"/>
      <c r="K4" s="126" t="n"/>
      <c r="L4" s="124" t="n"/>
      <c r="M4" s="125" t="n"/>
      <c r="N4" s="126" t="n"/>
      <c r="O4" s="127" t="n"/>
      <c r="P4" s="128" t="n"/>
      <c r="Q4" s="129" t="n"/>
      <c r="R4" s="125" t="n"/>
      <c r="S4" s="130" t="n"/>
      <c r="T4" s="131" t="n"/>
      <c r="U4" s="132" t="n"/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1" t="n">
        <v>1.1</v>
      </c>
      <c r="C5" s="59" t="inlineStr">
        <is>
          <t>Compito</t>
        </is>
      </c>
      <c r="D5" s="60" t="n"/>
      <c r="E5" s="133" t="n"/>
      <c r="F5" s="134" t="n"/>
      <c r="G5" s="135" t="n"/>
      <c r="H5" s="107" t="n"/>
      <c r="I5" s="136" t="n"/>
      <c r="J5" s="137">
        <f>IFERROR(H5*I5,"")</f>
        <v/>
      </c>
      <c r="K5" s="138" t="n"/>
      <c r="L5" s="136" t="n"/>
      <c r="M5" s="137">
        <f>IFERROR(K5*L5,"")</f>
        <v/>
      </c>
      <c r="N5" s="139" t="n"/>
      <c r="O5" s="140" t="n"/>
      <c r="P5" s="141" t="n"/>
      <c r="Q5" s="142" t="n"/>
      <c r="R5" s="137">
        <f>SUM(N5:Q5)</f>
        <v/>
      </c>
      <c r="S5" s="143" t="n"/>
      <c r="T5" s="144">
        <f>J5+M5+R5</f>
        <v/>
      </c>
      <c r="U5" s="145">
        <f>S5-T5</f>
        <v/>
      </c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1.2</v>
      </c>
      <c r="C6" s="59" t="inlineStr">
        <is>
          <t>Compito</t>
        </is>
      </c>
      <c r="D6" s="60" t="n"/>
      <c r="E6" s="133" t="n"/>
      <c r="F6" s="134" t="n"/>
      <c r="G6" s="135" t="n"/>
      <c r="H6" s="107" t="n"/>
      <c r="I6" s="136" t="n"/>
      <c r="J6" s="137">
        <f>IFERROR(H6*I6,"")</f>
        <v/>
      </c>
      <c r="K6" s="138" t="n"/>
      <c r="L6" s="136" t="n"/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/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1.3</v>
      </c>
      <c r="C7" s="59" t="inlineStr">
        <is>
          <t>Compito</t>
        </is>
      </c>
      <c r="D7" s="61" t="n"/>
      <c r="E7" s="133" t="n"/>
      <c r="F7" s="134" t="n"/>
      <c r="G7" s="135" t="n"/>
      <c r="H7" s="107" t="n"/>
      <c r="I7" s="136" t="n"/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/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inlineStr">
        <is>
          <t>1.3a</t>
        </is>
      </c>
      <c r="C8" s="109" t="inlineStr">
        <is>
          <t xml:space="preserve">Sottoattività </t>
        </is>
      </c>
      <c r="D8" s="60" t="n"/>
      <c r="E8" s="133" t="n"/>
      <c r="F8" s="134" t="n"/>
      <c r="G8" s="135" t="n"/>
      <c r="H8" s="107" t="n"/>
      <c r="I8" s="136" t="n"/>
      <c r="J8" s="137">
        <f>IFERROR(H8*I8,"")</f>
        <v/>
      </c>
      <c r="K8" s="138" t="n"/>
      <c r="L8" s="136" t="n"/>
      <c r="M8" s="137">
        <f>IFERROR(K8*L8,"")</f>
        <v/>
      </c>
      <c r="N8" s="146" t="n"/>
      <c r="O8" s="147" t="n"/>
      <c r="P8" s="141" t="n"/>
      <c r="Q8" s="148" t="n"/>
      <c r="R8" s="137">
        <f>SUM(N8:Q8)</f>
        <v/>
      </c>
      <c r="S8" s="143" t="n"/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1,3b</t>
        </is>
      </c>
      <c r="C9" s="109" t="inlineStr">
        <is>
          <t xml:space="preserve">Sottoattività </t>
        </is>
      </c>
      <c r="D9" s="60" t="n"/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/>
      <c r="P9" s="141" t="n"/>
      <c r="Q9" s="148" t="n"/>
      <c r="R9" s="137">
        <f>SUM(N9:Q9)</f>
        <v/>
      </c>
      <c r="S9" s="143" t="n"/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1,3c</t>
        </is>
      </c>
      <c r="C10" s="109" t="inlineStr">
        <is>
          <t xml:space="preserve">Sottoattività </t>
        </is>
      </c>
      <c r="D10" s="60" t="n"/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/>
      <c r="Q10" s="148" t="n"/>
      <c r="R10" s="137">
        <f>SUM(N10:Q10)</f>
        <v/>
      </c>
      <c r="S10" s="143" t="n"/>
      <c r="T10" s="144">
        <f>J10+M10+R10</f>
        <v/>
      </c>
      <c r="U10" s="145">
        <f>S10-T10</f>
        <v/>
      </c>
      <c r="V10" s="13" t="n"/>
      <c r="W10" s="13" t="n"/>
      <c r="X10" s="7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1.3d</t>
        </is>
      </c>
      <c r="C11" s="109" t="inlineStr">
        <is>
          <t xml:space="preserve">Sottoattività </t>
        </is>
      </c>
      <c r="D11" s="60" t="n"/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/>
      <c r="R11" s="137">
        <f>SUM(N11:Q11)</f>
        <v/>
      </c>
      <c r="S11" s="143" t="n"/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n">
        <v>1.4</v>
      </c>
      <c r="C12" s="59" t="inlineStr">
        <is>
          <t>Compito</t>
        </is>
      </c>
      <c r="D12" s="60" t="n"/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39" t="n"/>
      <c r="O12" s="140" t="n"/>
      <c r="P12" s="141" t="n"/>
      <c r="Q12" s="142" t="n"/>
      <c r="R12" s="137">
        <f>SUM(N12:Q12)</f>
        <v/>
      </c>
      <c r="S12" s="143" t="n"/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1.5</v>
      </c>
      <c r="C13" s="59" t="inlineStr">
        <is>
          <t>Compito</t>
        </is>
      </c>
      <c r="D13" s="60" t="n"/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/>
      <c r="L13" s="136" t="n"/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/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51" t="n"/>
      <c r="C14" s="51" t="n"/>
      <c r="D14" s="51" t="n"/>
      <c r="E14" s="149" t="n"/>
      <c r="F14" s="150" t="n"/>
      <c r="G14" s="151" t="n"/>
      <c r="H14" s="152" t="n"/>
      <c r="I14" s="153" t="n"/>
      <c r="J14" s="154">
        <f>SUM(J5:J13)</f>
        <v/>
      </c>
      <c r="K14" s="155" t="n"/>
      <c r="L14" s="153" t="n"/>
      <c r="M14" s="154">
        <f>SUM(M5:M13)</f>
        <v/>
      </c>
      <c r="N14" s="156">
        <f>SUM(N5:N13)</f>
        <v/>
      </c>
      <c r="O14" s="157">
        <f>SUM(O5:O13)</f>
        <v/>
      </c>
      <c r="P14" s="158">
        <f>SUM(P5:P13)</f>
        <v/>
      </c>
      <c r="Q14" s="159">
        <f>SUM(Q5:Q13)</f>
        <v/>
      </c>
      <c r="R14" s="154">
        <f>SUM(R5:R13)</f>
        <v/>
      </c>
      <c r="S14" s="160">
        <f>SUM(S5:S13)</f>
        <v/>
      </c>
      <c r="T14" s="161">
        <f>SUM(I14:Q14)</f>
        <v/>
      </c>
      <c r="U14" s="162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15" t="n"/>
      <c r="C15" s="15" t="n"/>
      <c r="D15" s="15" t="n"/>
      <c r="E15" s="15" t="n"/>
      <c r="F15" s="15" t="n"/>
      <c r="G15" s="15" t="n"/>
      <c r="H15" s="163" t="n"/>
      <c r="I15" s="164" t="n"/>
      <c r="J15" s="164" t="n"/>
      <c r="K15" s="165" t="n"/>
      <c r="L15" s="164" t="n"/>
      <c r="M15" s="164" t="n"/>
      <c r="N15" s="165" t="n"/>
      <c r="O15" s="165" t="n"/>
      <c r="P15" s="164" t="n"/>
      <c r="Q15" s="165" t="n"/>
      <c r="R15" s="164" t="n"/>
      <c r="S15" s="18" t="n"/>
      <c r="T15" s="164" t="n"/>
      <c r="U15" s="19" t="n"/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35" t="n"/>
      <c r="C16" s="35" t="n"/>
      <c r="D16" s="35" t="n"/>
      <c r="E16" s="35" t="n"/>
      <c r="F16" s="35" t="n"/>
      <c r="G16" s="102" t="n"/>
      <c r="H16" s="99" t="inlineStr">
        <is>
          <t>LAVORO</t>
        </is>
      </c>
      <c r="I16" s="76" t="n"/>
      <c r="J16" s="77" t="n"/>
      <c r="K16" s="78" t="inlineStr">
        <is>
          <t>MATERIALI</t>
        </is>
      </c>
      <c r="L16" s="79" t="n"/>
      <c r="M16" s="80" t="n"/>
      <c r="N16" s="81" t="inlineStr">
        <is>
          <t>ALTRO</t>
        </is>
      </c>
      <c r="O16" s="82" t="n"/>
      <c r="P16" s="75" t="n"/>
      <c r="Q16" s="82" t="n"/>
      <c r="R16" s="83" t="n"/>
      <c r="S16" s="112" t="inlineStr">
        <is>
          <t>BUDGET vs. EFFETTIVO</t>
        </is>
      </c>
      <c r="T16" s="113" t="n"/>
      <c r="U16" s="84" t="inlineStr">
        <is>
          <t>BILANCIA</t>
        </is>
      </c>
      <c r="V16" s="13" t="n"/>
      <c r="W16" s="13" t="n"/>
      <c r="X16" s="20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35" customFormat="1" customHeight="1" s="14">
      <c r="A17" s="13" t="n"/>
      <c r="B17" s="86" t="inlineStr">
        <is>
          <t>ID ATTIVITÀ</t>
        </is>
      </c>
      <c r="C17" s="86" t="inlineStr">
        <is>
          <t>DESCRIZIONE</t>
        </is>
      </c>
      <c r="D17" s="86" t="inlineStr">
        <is>
          <t>STATO</t>
        </is>
      </c>
      <c r="E17" s="95" t="inlineStr">
        <is>
          <t>DATA DI INIZIO 
– PIANIFICATO –</t>
        </is>
      </c>
      <c r="F17" s="89" t="inlineStr">
        <is>
          <t>DATA DI INIZIO 
– ATTUALE –</t>
        </is>
      </c>
      <c r="G17" s="103" t="inlineStr">
        <is>
          <t>DATA DI FINE</t>
        </is>
      </c>
      <c r="H17" s="89" t="inlineStr">
        <is>
          <t>ORARIO</t>
        </is>
      </c>
      <c r="I17" s="87" t="inlineStr">
        <is>
          <t>$ / HR</t>
        </is>
      </c>
      <c r="J17" s="88" t="inlineStr">
        <is>
          <t>LAVORO 
TOTALE</t>
        </is>
      </c>
      <c r="K17" s="89" t="inlineStr">
        <is>
          <t>UNITÀ</t>
        </is>
      </c>
      <c r="L17" s="87" t="inlineStr">
        <is>
          <t>$ / UNITÀ</t>
        </is>
      </c>
      <c r="M17" s="88" t="inlineStr">
        <is>
          <t>MATERIALI TOTALI</t>
        </is>
      </c>
      <c r="N17" s="89" t="inlineStr">
        <is>
          <t>VIAGGIO</t>
        </is>
      </c>
      <c r="O17" s="86" t="inlineStr">
        <is>
          <t>ATTREZZATURA / SPAZIO</t>
        </is>
      </c>
      <c r="P17" s="86" t="inlineStr">
        <is>
          <t xml:space="preserve">FISSATO </t>
        </is>
      </c>
      <c r="Q17" s="90" t="inlineStr">
        <is>
          <t>ALTRI.</t>
        </is>
      </c>
      <c r="R17" s="88" t="inlineStr">
        <is>
          <t>ALTRO 
TOTALE</t>
        </is>
      </c>
      <c r="S17" s="115" t="inlineStr">
        <is>
          <t>BILANCIO</t>
        </is>
      </c>
      <c r="T17" s="114" t="inlineStr">
        <is>
          <t>ATTUALE</t>
        </is>
      </c>
      <c r="U17" s="91" t="inlineStr">
        <is>
          <t>SOTTO / SOPRA</t>
        </is>
      </c>
      <c r="V17" s="13" t="n"/>
      <c r="W17" s="13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25" customFormat="1" customHeight="1" s="14">
      <c r="A18" s="13" t="n"/>
      <c r="B18" s="110" t="inlineStr">
        <is>
          <t>2.0</t>
        </is>
      </c>
      <c r="C18" s="28" t="inlineStr">
        <is>
          <t>PROGETTO 2</t>
        </is>
      </c>
      <c r="D18" s="28" t="n"/>
      <c r="E18" s="120" t="n"/>
      <c r="F18" s="121" t="n"/>
      <c r="G18" s="122" t="n"/>
      <c r="H18" s="123" t="n"/>
      <c r="I18" s="124" t="n"/>
      <c r="J18" s="125" t="n"/>
      <c r="K18" s="126" t="n"/>
      <c r="L18" s="124" t="n"/>
      <c r="M18" s="125" t="n"/>
      <c r="N18" s="126" t="n"/>
      <c r="O18" s="127" t="n"/>
      <c r="P18" s="128" t="n"/>
      <c r="Q18" s="129" t="n"/>
      <c r="R18" s="125" t="n"/>
      <c r="S18" s="130" t="n"/>
      <c r="T18" s="131" t="n"/>
      <c r="U18" s="132" t="n"/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1" t="n">
        <v>2.1</v>
      </c>
      <c r="C19" s="59" t="inlineStr">
        <is>
          <t>Compito</t>
        </is>
      </c>
      <c r="D19" s="60" t="n"/>
      <c r="E19" s="133" t="n"/>
      <c r="F19" s="134" t="n"/>
      <c r="G19" s="135" t="n"/>
      <c r="H19" s="107" t="n"/>
      <c r="I19" s="136" t="n"/>
      <c r="J19" s="137">
        <f>IFERROR(H19*I19,"")</f>
        <v/>
      </c>
      <c r="K19" s="138" t="n"/>
      <c r="L19" s="136" t="n"/>
      <c r="M19" s="137">
        <f>IFERROR(K19*L19,"")</f>
        <v/>
      </c>
      <c r="N19" s="139" t="n"/>
      <c r="O19" s="140" t="n"/>
      <c r="P19" s="141" t="n"/>
      <c r="Q19" s="142" t="n"/>
      <c r="R19" s="137">
        <f>SUM(N19:Q19)</f>
        <v/>
      </c>
      <c r="S19" s="143" t="n"/>
      <c r="T19" s="144">
        <f>J19+M19+R19</f>
        <v/>
      </c>
      <c r="U19" s="145">
        <f>S19-T19</f>
        <v/>
      </c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2.2</v>
      </c>
      <c r="C20" s="59" t="inlineStr">
        <is>
          <t>Compito</t>
        </is>
      </c>
      <c r="D20" s="60" t="n"/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/>
      <c r="L20" s="136" t="n"/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/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2.3</v>
      </c>
      <c r="C21" s="59" t="inlineStr">
        <is>
          <t>Compito</t>
        </is>
      </c>
      <c r="D21" s="61" t="n"/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/>
      <c r="O21" s="140" t="n"/>
      <c r="P21" s="141" t="n"/>
      <c r="Q21" s="142" t="n"/>
      <c r="R21" s="137">
        <f>SUM(N21:Q21)</f>
        <v/>
      </c>
      <c r="S21" s="143" t="n"/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2.4</v>
      </c>
      <c r="C22" s="59" t="inlineStr">
        <is>
          <t>Compito</t>
        </is>
      </c>
      <c r="D22" s="60" t="n"/>
      <c r="E22" s="133" t="n"/>
      <c r="F22" s="134" t="n"/>
      <c r="G22" s="135" t="n"/>
      <c r="H22" s="107" t="n"/>
      <c r="I22" s="136" t="n"/>
      <c r="J22" s="137">
        <f>IFERROR(H22*I22,"")</f>
        <v/>
      </c>
      <c r="K22" s="138" t="n"/>
      <c r="L22" s="136" t="n"/>
      <c r="M22" s="137">
        <f>IFERROR(K22*L22,"")</f>
        <v/>
      </c>
      <c r="N22" s="146" t="n"/>
      <c r="O22" s="147" t="n"/>
      <c r="P22" s="141" t="n"/>
      <c r="Q22" s="148" t="n"/>
      <c r="R22" s="137">
        <f>SUM(N22:Q22)</f>
        <v/>
      </c>
      <c r="S22" s="143" t="n"/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2.5</v>
      </c>
      <c r="C23" s="59" t="inlineStr">
        <is>
          <t>Compito</t>
        </is>
      </c>
      <c r="D23" s="60" t="n"/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/>
      <c r="R23" s="137">
        <f>SUM(N23:Q23)</f>
        <v/>
      </c>
      <c r="S23" s="143" t="n"/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2.6</v>
      </c>
      <c r="C24" s="59" t="inlineStr">
        <is>
          <t>Compito</t>
        </is>
      </c>
      <c r="D24" s="60" t="n"/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/>
      <c r="L24" s="136" t="n"/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/>
      <c r="T24" s="144">
        <f>J24+M24+R24</f>
        <v/>
      </c>
      <c r="U24" s="145">
        <f>S24-T24</f>
        <v/>
      </c>
      <c r="V24" s="13" t="n"/>
      <c r="W24" s="13" t="n"/>
      <c r="X24" s="7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2.7</v>
      </c>
      <c r="C25" s="59" t="inlineStr">
        <is>
          <t>Compito</t>
        </is>
      </c>
      <c r="D25" s="60" t="n"/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/>
      <c r="Q25" s="148" t="n"/>
      <c r="R25" s="137">
        <f>SUM(N25:Q25)</f>
        <v/>
      </c>
      <c r="S25" s="143" t="n"/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2.8</v>
      </c>
      <c r="C26" s="59" t="inlineStr">
        <is>
          <t>Compito</t>
        </is>
      </c>
      <c r="D26" s="60" t="n"/>
      <c r="E26" s="133" t="n"/>
      <c r="F26" s="134" t="n"/>
      <c r="G26" s="135" t="n"/>
      <c r="H26" s="107" t="n"/>
      <c r="I26" s="136" t="n"/>
      <c r="J26" s="137">
        <f>IFERROR(H26*I26,"")</f>
        <v/>
      </c>
      <c r="K26" s="138" t="n"/>
      <c r="L26" s="136" t="n"/>
      <c r="M26" s="137">
        <f>IFERROR(K26*L26,"")</f>
        <v/>
      </c>
      <c r="N26" s="139" t="n"/>
      <c r="O26" s="140" t="n"/>
      <c r="P26" s="141" t="n"/>
      <c r="Q26" s="142" t="n"/>
      <c r="R26" s="137">
        <f>SUM(N26:Q26)</f>
        <v/>
      </c>
      <c r="S26" s="143" t="n"/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2.9</v>
      </c>
      <c r="C27" s="59" t="inlineStr">
        <is>
          <t>Compito</t>
        </is>
      </c>
      <c r="D27" s="60" t="n"/>
      <c r="E27" s="133" t="n"/>
      <c r="F27" s="134" t="n"/>
      <c r="G27" s="135" t="n"/>
      <c r="H27" s="107" t="n"/>
      <c r="I27" s="136" t="n"/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/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51" t="n"/>
      <c r="C28" s="51" t="n"/>
      <c r="D28" s="51" t="n"/>
      <c r="E28" s="149" t="n"/>
      <c r="F28" s="150" t="n"/>
      <c r="G28" s="151" t="n"/>
      <c r="H28" s="152" t="n"/>
      <c r="I28" s="153" t="n"/>
      <c r="J28" s="154">
        <f>SUM(J19:J27)</f>
        <v/>
      </c>
      <c r="K28" s="155" t="n"/>
      <c r="L28" s="153" t="n"/>
      <c r="M28" s="154">
        <f>SUM(M19:M27)</f>
        <v/>
      </c>
      <c r="N28" s="156">
        <f>SUM(N19:N27)</f>
        <v/>
      </c>
      <c r="O28" s="157">
        <f>SUM(O19:O27)</f>
        <v/>
      </c>
      <c r="P28" s="158">
        <f>SUM(P19:P27)</f>
        <v/>
      </c>
      <c r="Q28" s="159">
        <f>SUM(Q19:Q27)</f>
        <v/>
      </c>
      <c r="R28" s="154">
        <f>SUM(R19:R27)</f>
        <v/>
      </c>
      <c r="S28" s="160">
        <f>SUM(S19:S27)</f>
        <v/>
      </c>
      <c r="T28" s="161">
        <f>SUM(I28:Q28)</f>
        <v/>
      </c>
      <c r="U28" s="162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customFormat="1" s="1">
      <c r="B29" s="2" t="n"/>
      <c r="C29" s="2" t="n"/>
      <c r="D29" s="2" t="n"/>
      <c r="E29" s="2" t="n"/>
      <c r="F29" s="2" t="n"/>
      <c r="G29" s="2" t="n"/>
      <c r="H29" s="166" t="n"/>
      <c r="I29" s="167" t="n"/>
      <c r="J29" s="167" t="n"/>
      <c r="K29" s="168" t="n"/>
      <c r="L29" s="167" t="n"/>
      <c r="M29" s="167" t="n"/>
      <c r="N29" s="168" t="n"/>
      <c r="O29" s="168" t="n"/>
      <c r="P29" s="167" t="n"/>
      <c r="Q29" s="168" t="n"/>
      <c r="R29" s="167" t="n"/>
      <c r="S29" s="5" t="n"/>
      <c r="T29" s="167" t="n"/>
      <c r="U29" s="6" t="n"/>
      <c r="X29" s="7" t="n"/>
    </row>
    <row r="30">
      <c r="A30" s="1" t="n"/>
      <c r="B30" s="1" t="n"/>
      <c r="C30" s="1" t="n"/>
      <c r="D30" s="1" t="n"/>
      <c r="E30" s="1" t="n"/>
      <c r="F30" s="1" t="n"/>
      <c r="G30" s="1" t="n"/>
      <c r="H30" s="34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7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34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7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86" t="inlineStr">
        <is>
          <t>CHIAVE DI STATO</t>
        </is>
      </c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21" t="inlineStr">
        <is>
          <t>Non avviato</t>
        </is>
      </c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22" t="inlineStr">
        <is>
          <t>In corso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2" t="inlineStr">
        <is>
          <t>Completo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61" t="inlineStr">
        <is>
          <t>In attesa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4" t="inlineStr">
        <is>
          <t>Scaduto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7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7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W96" s="1" t="n"/>
      <c r="X96" s="7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W97" s="1" t="n"/>
      <c r="X97" s="7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X439" s="7" t="n"/>
    </row>
    <row r="440"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</sheetData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0:X45 D5:D13">
    <cfRule type="containsText" priority="9" operator="containsText" dxfId="6" text="Overdue">
      <formula>NOT(ISERROR(SEARCH("Overdue",D5)))</formula>
    </cfRule>
    <cfRule type="containsText" priority="10" operator="containsText" dxfId="5" text="On Hold">
      <formula>NOT(ISERROR(SEARCH("On Hold",D5)))</formula>
    </cfRule>
    <cfRule type="containsText" priority="11" operator="containsText" dxfId="4" text="Complete">
      <formula>NOT(ISERROR(SEARCH("Complete",D5)))</formula>
    </cfRule>
    <cfRule type="containsText" priority="12" operator="containsText" dxfId="3" text="In Progress">
      <formula>NOT(ISERROR(SEARCH("In Progress",D5)))</formula>
    </cfRule>
    <cfRule type="containsText" priority="13" operator="containsText" dxfId="2" text="Not Started">
      <formula>NOT(ISERROR(SEARCH("Not Started",D5)))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D27">
    <cfRule type="containsText" priority="3" operator="containsText" dxfId="6" text="Overdue">
      <formula>NOT(ISERROR(SEARCH("Overdue",D19)))</formula>
    </cfRule>
    <cfRule type="containsText" priority="4" operator="containsText" dxfId="5" text="On Hold">
      <formula>NOT(ISERROR(SEARCH("On Hold",D19)))</formula>
    </cfRule>
    <cfRule type="containsText" priority="5" operator="containsText" dxfId="4" text="Complete">
      <formula>NOT(ISERROR(SEARCH("Complete",D19)))</formula>
    </cfRule>
    <cfRule type="containsText" priority="6" operator="containsText" dxfId="3" text="In Progress">
      <formula>NOT(ISERROR(SEARCH("In Progress",D19)))</formula>
    </cfRule>
    <cfRule type="containsText" priority="7" operator="containsText" dxfId="2" text="Not Started">
      <formula>NOT(ISERROR(SEARCH("Not Started",D19)))</formula>
    </cfRule>
  </conditionalFormatting>
  <conditionalFormatting sqref="U14 U28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5:D13 D19:D27" showErrorMessage="1" showInputMessage="1" allowBlank="0" type="list">
      <formula1>$X$40:$X$45</formula1>
    </dataValidation>
  </dataValidation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2020-10-07T17:26:47Z</dcterms:modified>
  <cp:lastModifiedBy>ragaz</cp:lastModifiedBy>
</cp:coreProperties>
</file>