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nstrucción de viviendas nuevas" sheetId="1" state="visible" r:id="rId1"/>
    <sheet xmlns:r="http://schemas.openxmlformats.org/officeDocument/2006/relationships" name="– Descargo de responsabilidad –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BUILDING_SF">'[1]Construction Estimate'!$G$5</definedName>
    <definedName name="CORE_SF">'[1]Construction Estimate'!#REF!</definedName>
    <definedName name="SITE_SF">'[1]Construction Estimate'!$G$4</definedName>
    <definedName name="Type">'[2]Construction Job Proposal'!#REF!</definedName>
    <definedName name="_xlnm.Print_Area" localSheetId="0">'onstrucción de viviendas nuevas'!$B$2:$K$400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_-&quot;$&quot;* #,##0.00_-;\-&quot;$&quot;* #,##0.00_-;_-&quot;$&quot;* &quot;-&quot;??_-;_-@_-"/>
    <numFmt numFmtId="165" formatCode="_(* #,##0_);_(* \(#,##0\);_(* &quot;-&quot;??_);_(@_)"/>
    <numFmt numFmtId="166" formatCode="&quot;$&quot;#,##0.00"/>
    <numFmt numFmtId="167" formatCode="0.0%"/>
    <numFmt numFmtId="168" formatCode="mm/dd/yyyy"/>
  </numFmts>
  <fonts count="34">
    <font>
      <name val="Calibri"/>
      <charset val="13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22"/>
    </font>
    <font>
      <name val="Century Gothic"/>
      <family val="1"/>
      <b val="1"/>
      <color theme="1"/>
      <sz val="12"/>
    </font>
    <font>
      <name val="Century Gothic"/>
      <family val="1"/>
      <color theme="1"/>
      <sz val="9"/>
    </font>
    <font>
      <name val="Century Gothic"/>
      <family val="1"/>
      <b val="1"/>
      <color theme="8" tint="-0.499984740745262"/>
      <sz val="22"/>
    </font>
    <font>
      <name val="Arial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alibri"/>
      <charset val="134"/>
      <family val="2"/>
      <color theme="1"/>
      <sz val="12"/>
      <scheme val="minor"/>
    </font>
    <font>
      <name val="Century Gothic"/>
      <family val="1"/>
      <b val="1"/>
      <color theme="1" tint="0.0499893185216834"/>
      <sz val="22"/>
    </font>
    <font>
      <name val="Arial"/>
      <family val="2"/>
      <color theme="1" tint="0.0499893185216834"/>
      <sz val="12"/>
    </font>
    <font>
      <name val="Century Gothic"/>
      <family val="1"/>
      <b val="1"/>
      <color theme="1" tint="0.0499893185216834"/>
      <sz val="12"/>
    </font>
    <font>
      <name val="Calibri"/>
      <charset val="134"/>
      <family val="2"/>
      <color theme="1" tint="0.0499893185216834"/>
      <sz val="12"/>
      <scheme val="minor"/>
    </font>
    <font>
      <name val="Century Gothic"/>
      <family val="1"/>
      <b val="1"/>
      <color theme="1" tint="0.0499893185216834"/>
      <sz val="9"/>
    </font>
    <font>
      <name val="Century Gothic"/>
      <family val="1"/>
      <color theme="1" tint="0.0499893185216834"/>
      <sz val="9"/>
    </font>
    <font>
      <name val="Century Gothic"/>
      <family val="2"/>
      <b val="1"/>
      <color theme="1" tint="0.3499862666707358"/>
      <sz val="22"/>
    </font>
    <font>
      <name val="Century Gothic"/>
      <family val="2"/>
      <b val="1"/>
      <color theme="1" tint="0.499984740745262"/>
      <sz val="22"/>
    </font>
    <font>
      <name val="Calibri"/>
      <charset val="134"/>
      <family val="2"/>
      <color theme="1"/>
      <sz val="11"/>
      <scheme val="minor"/>
    </font>
    <font>
      <name val="Century Gothic"/>
      <family val="1"/>
      <color theme="1" tint="0.3499862666707358"/>
      <sz val="11"/>
    </font>
    <font>
      <name val="Century Gothic"/>
      <family val="2"/>
      <b val="1"/>
      <color theme="1" tint="0.499984740745262"/>
      <sz val="11"/>
    </font>
    <font>
      <name val="Century Gothic"/>
      <family val="1"/>
      <color theme="1" tint="0.3499862666707358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/>
      <right/>
      <top/>
      <bottom style="thick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</borders>
  <cellStyleXfs count="10">
    <xf numFmtId="0" fontId="18" fillId="0" borderId="0"/>
    <xf numFmtId="164" fontId="3" fillId="0" borderId="0"/>
    <xf numFmtId="9" fontId="3" fillId="0" borderId="0"/>
    <xf numFmtId="0" fontId="15" fillId="0" borderId="0"/>
    <xf numFmtId="164" fontId="3" fillId="0" borderId="0"/>
    <xf numFmtId="0" fontId="3" fillId="0" borderId="0"/>
    <xf numFmtId="0" fontId="16" fillId="0" borderId="0"/>
    <xf numFmtId="0" fontId="17" fillId="0" borderId="0"/>
    <xf numFmtId="0" fontId="17" fillId="0" borderId="0"/>
    <xf numFmtId="0" fontId="32" fillId="0" borderId="0"/>
  </cellStyleXfs>
  <cellXfs count="150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164" fontId="6" fillId="0" borderId="0" applyAlignment="1" pivotButton="0" quotePrefix="0" xfId="1">
      <alignment horizontal="left" vertical="center" indent="1"/>
    </xf>
    <xf numFmtId="0" fontId="7" fillId="0" borderId="0" applyAlignment="1" pivotButton="0" quotePrefix="0" xfId="0">
      <alignment horizontal="right" vertical="center" wrapText="1"/>
    </xf>
    <xf numFmtId="0" fontId="8" fillId="0" borderId="0" applyAlignment="1" pivotButton="0" quotePrefix="0" xfId="0">
      <alignment vertical="center"/>
    </xf>
    <xf numFmtId="0" fontId="9" fillId="0" borderId="0" pivotButton="0" quotePrefix="0" xfId="0"/>
    <xf numFmtId="0" fontId="0" fillId="4" borderId="0" pivotButton="0" quotePrefix="0" xfId="0"/>
    <xf numFmtId="0" fontId="15" fillId="0" borderId="0" pivotButton="0" quotePrefix="0" xfId="3"/>
    <xf numFmtId="0" fontId="4" fillId="0" borderId="1" applyAlignment="1" pivotButton="0" quotePrefix="0" xfId="3">
      <alignment horizontal="left" vertical="center" wrapText="1" indent="2"/>
    </xf>
    <xf numFmtId="0" fontId="13" fillId="3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7" fillId="0" borderId="3" applyAlignment="1" pivotButton="0" quotePrefix="0" xfId="0">
      <alignment horizontal="left" vertical="center" wrapText="1" indent="1"/>
    </xf>
    <xf numFmtId="2" fontId="13" fillId="3" borderId="2" applyAlignment="1" pivotButton="0" quotePrefix="0" xfId="1">
      <alignment horizontal="center" vertical="center"/>
    </xf>
    <xf numFmtId="0" fontId="13" fillId="3" borderId="4" applyAlignment="1" pivotButton="0" quotePrefix="0" xfId="0">
      <alignment horizontal="left" vertical="center" wrapText="1" indent="1"/>
    </xf>
    <xf numFmtId="165" fontId="7" fillId="2" borderId="2" applyAlignment="1" pivotButton="0" quotePrefix="0" xfId="9">
      <alignment horizontal="center" vertical="center"/>
    </xf>
    <xf numFmtId="165" fontId="7" fillId="2" borderId="3" applyAlignment="1" pivotButton="0" quotePrefix="0" xfId="9">
      <alignment horizontal="center" vertical="center"/>
    </xf>
    <xf numFmtId="165" fontId="13" fillId="3" borderId="4" applyAlignment="1" pivotButton="0" quotePrefix="0" xfId="9">
      <alignment horizontal="center" vertical="center"/>
    </xf>
    <xf numFmtId="0" fontId="19" fillId="0" borderId="0" applyAlignment="1" pivotButton="0" quotePrefix="0" xfId="0">
      <alignment horizontal="left" vertical="center"/>
    </xf>
    <xf numFmtId="0" fontId="20" fillId="0" borderId="0" pivotButton="0" quotePrefix="0" xfId="0"/>
    <xf numFmtId="164" fontId="21" fillId="0" borderId="0" applyAlignment="1" pivotButton="0" quotePrefix="0" xfId="1">
      <alignment horizontal="left" vertical="center" indent="1"/>
    </xf>
    <xf numFmtId="0" fontId="23" fillId="3" borderId="2" applyAlignment="1" pivotButton="0" quotePrefix="0" xfId="1">
      <alignment horizontal="left" vertical="center" wrapText="1" indent="1"/>
    </xf>
    <xf numFmtId="0" fontId="24" fillId="2" borderId="2" applyAlignment="1" pivotButton="0" quotePrefix="0" xfId="1">
      <alignment horizontal="left" vertical="center" wrapText="1" indent="1"/>
    </xf>
    <xf numFmtId="0" fontId="24" fillId="2" borderId="3" applyAlignment="1" pivotButton="0" quotePrefix="0" xfId="1">
      <alignment horizontal="left" vertical="center" wrapText="1" indent="1"/>
    </xf>
    <xf numFmtId="0" fontId="23" fillId="3" borderId="4" applyAlignment="1" pivotButton="0" quotePrefix="0" xfId="1">
      <alignment horizontal="left" vertical="center" wrapText="1" indent="1"/>
    </xf>
    <xf numFmtId="0" fontId="20" fillId="0" borderId="0" applyAlignment="1" pivotButton="0" quotePrefix="0" xfId="0">
      <alignment horizontal="left" indent="1"/>
    </xf>
    <xf numFmtId="166" fontId="13" fillId="3" borderId="9" applyAlignment="1" pivotButton="0" quotePrefix="0" xfId="1">
      <alignment horizontal="right" vertical="center" wrapText="1" indent="1"/>
    </xf>
    <xf numFmtId="166" fontId="7" fillId="2" borderId="9" applyAlignment="1" pivotButton="0" quotePrefix="0" xfId="1">
      <alignment horizontal="right" vertical="center" wrapText="1" indent="1"/>
    </xf>
    <xf numFmtId="166" fontId="7" fillId="2" borderId="5" applyAlignment="1" pivotButton="0" quotePrefix="0" xfId="1">
      <alignment horizontal="right" vertical="center" wrapText="1" indent="1"/>
    </xf>
    <xf numFmtId="166" fontId="13" fillId="3" borderId="10" applyAlignment="1" pivotButton="0" quotePrefix="0" xfId="1">
      <alignment horizontal="right" vertical="center" wrapText="1" indent="1"/>
    </xf>
    <xf numFmtId="166" fontId="7" fillId="8" borderId="13" applyAlignment="1" pivotButton="0" quotePrefix="0" xfId="1">
      <alignment horizontal="right" vertical="center" wrapText="1" indent="1"/>
    </xf>
    <xf numFmtId="166" fontId="7" fillId="8" borderId="12" applyAlignment="1" pivotButton="0" quotePrefix="0" xfId="1">
      <alignment horizontal="right" vertical="center" wrapText="1" indent="1"/>
    </xf>
    <xf numFmtId="166" fontId="13" fillId="9" borderId="15" applyAlignment="1" pivotButton="0" quotePrefix="0" xfId="1">
      <alignment horizontal="right" vertical="center" wrapText="1" indent="1"/>
    </xf>
    <xf numFmtId="166" fontId="7" fillId="8" borderId="15" applyAlignment="1" pivotButton="0" quotePrefix="0" xfId="1">
      <alignment horizontal="right" vertical="center" wrapText="1" indent="1"/>
    </xf>
    <xf numFmtId="166" fontId="13" fillId="9" borderId="17" applyAlignment="1" pivotButton="0" quotePrefix="0" xfId="1">
      <alignment horizontal="right" vertical="center" wrapText="1" indent="1"/>
    </xf>
    <xf numFmtId="1" fontId="7" fillId="8" borderId="19" applyAlignment="1" pivotButton="0" quotePrefix="0" xfId="2">
      <alignment horizontal="left" vertical="center" wrapText="1" indent="1"/>
    </xf>
    <xf numFmtId="1" fontId="7" fillId="0" borderId="19" applyAlignment="1" pivotButton="0" quotePrefix="0" xfId="2">
      <alignment horizontal="left" vertical="center" wrapText="1" indent="1"/>
    </xf>
    <xf numFmtId="1" fontId="7" fillId="0" borderId="18" applyAlignment="1" pivotButton="0" quotePrefix="0" xfId="2">
      <alignment horizontal="left" vertical="center" wrapText="1" indent="1"/>
    </xf>
    <xf numFmtId="1" fontId="7" fillId="8" borderId="20" applyAlignment="1" pivotButton="0" quotePrefix="0" xfId="2">
      <alignment horizontal="left" vertical="center" wrapText="1" indent="1"/>
    </xf>
    <xf numFmtId="0" fontId="12" fillId="5" borderId="4" applyAlignment="1" pivotButton="0" quotePrefix="0" xfId="0">
      <alignment horizontal="center" vertical="center" wrapText="1"/>
    </xf>
    <xf numFmtId="0" fontId="12" fillId="5" borderId="10" applyAlignment="1" pivotButton="0" quotePrefix="0" xfId="0">
      <alignment horizontal="center" vertical="center" wrapText="1"/>
    </xf>
    <xf numFmtId="0" fontId="12" fillId="6" borderId="8" applyAlignment="1" pivotButton="0" quotePrefix="0" xfId="0">
      <alignment horizontal="center" vertical="center" wrapText="1"/>
    </xf>
    <xf numFmtId="0" fontId="12" fillId="6" borderId="4" applyAlignment="1" pivotButton="0" quotePrefix="0" xfId="0">
      <alignment horizontal="center" vertical="center" wrapText="1"/>
    </xf>
    <xf numFmtId="0" fontId="12" fillId="6" borderId="10" applyAlignment="1" pivotButton="0" quotePrefix="0" xfId="0">
      <alignment horizontal="center" vertical="center" wrapText="1"/>
    </xf>
    <xf numFmtId="0" fontId="8" fillId="0" borderId="21" applyAlignment="1" pivotButton="0" quotePrefix="0" xfId="0">
      <alignment vertical="center"/>
    </xf>
    <xf numFmtId="0" fontId="0" fillId="0" borderId="21" applyAlignment="1" pivotButton="0" quotePrefix="0" xfId="0">
      <alignment wrapText="1"/>
    </xf>
    <xf numFmtId="0" fontId="22" fillId="0" borderId="21" applyAlignment="1" pivotButton="0" quotePrefix="0" xfId="0">
      <alignment wrapText="1"/>
    </xf>
    <xf numFmtId="0" fontId="5" fillId="0" borderId="21" applyAlignment="1" pivotButton="0" quotePrefix="0" xfId="0">
      <alignment horizontal="left" vertical="center"/>
    </xf>
    <xf numFmtId="0" fontId="12" fillId="12" borderId="14" applyAlignment="1" pivotButton="0" quotePrefix="0" xfId="0">
      <alignment horizontal="center" vertical="center" wrapText="1"/>
    </xf>
    <xf numFmtId="166" fontId="7" fillId="3" borderId="13" applyAlignment="1" pivotButton="0" quotePrefix="0" xfId="1">
      <alignment horizontal="right" vertical="center" wrapText="1" indent="1"/>
    </xf>
    <xf numFmtId="166" fontId="7" fillId="3" borderId="12" applyAlignment="1" pivotButton="0" quotePrefix="0" xfId="1">
      <alignment horizontal="right" vertical="center" wrapText="1" indent="1"/>
    </xf>
    <xf numFmtId="166" fontId="13" fillId="13" borderId="14" applyAlignment="1" pivotButton="0" quotePrefix="0" xfId="1">
      <alignment horizontal="right" vertical="center" wrapText="1" indent="1"/>
    </xf>
    <xf numFmtId="166" fontId="13" fillId="13" borderId="13" applyAlignment="1" pivotButton="0" quotePrefix="0" xfId="1">
      <alignment horizontal="right" vertical="center" wrapText="1" indent="1"/>
    </xf>
    <xf numFmtId="0" fontId="12" fillId="5" borderId="4" applyAlignment="1" pivotButton="0" quotePrefix="0" xfId="0">
      <alignment horizontal="left" vertical="center" wrapText="1" indent="1"/>
    </xf>
    <xf numFmtId="0" fontId="12" fillId="7" borderId="17" applyAlignment="1" pivotButton="0" quotePrefix="0" xfId="0">
      <alignment horizontal="center" vertical="center" wrapText="1"/>
    </xf>
    <xf numFmtId="0" fontId="12" fillId="7" borderId="20" applyAlignment="1" pivotButton="0" quotePrefix="0" xfId="0">
      <alignment horizontal="left" vertical="center" indent="1"/>
    </xf>
    <xf numFmtId="166" fontId="23" fillId="8" borderId="2" applyAlignment="1" pivotButton="0" quotePrefix="0" xfId="1">
      <alignment horizontal="right" vertical="center" wrapText="1" indent="1"/>
    </xf>
    <xf numFmtId="166" fontId="24" fillId="10" borderId="2" applyAlignment="1" pivotButton="0" quotePrefix="0" xfId="1">
      <alignment horizontal="right" vertical="center" wrapText="1" indent="1"/>
    </xf>
    <xf numFmtId="166" fontId="24" fillId="10" borderId="3" applyAlignment="1" pivotButton="0" quotePrefix="0" xfId="1">
      <alignment horizontal="right" vertical="center" wrapText="1" indent="1"/>
    </xf>
    <xf numFmtId="166" fontId="23" fillId="8" borderId="4" applyAlignment="1" pivotButton="0" quotePrefix="0" xfId="1">
      <alignment horizontal="right" vertical="center" wrapText="1" indent="1"/>
    </xf>
    <xf numFmtId="167" fontId="13" fillId="8" borderId="9" applyAlignment="1" pivotButton="0" quotePrefix="0" xfId="2">
      <alignment horizontal="center" vertical="center" wrapText="1"/>
    </xf>
    <xf numFmtId="167" fontId="7" fillId="10" borderId="9" applyAlignment="1" pivotButton="0" quotePrefix="0" xfId="2">
      <alignment horizontal="center" vertical="center" wrapText="1"/>
    </xf>
    <xf numFmtId="167" fontId="7" fillId="10" borderId="5" applyAlignment="1" pivotButton="0" quotePrefix="0" xfId="2">
      <alignment horizontal="center" vertical="center" wrapText="1"/>
    </xf>
    <xf numFmtId="167" fontId="13" fillId="8" borderId="10" applyAlignment="1" pivotButton="0" quotePrefix="0" xfId="2">
      <alignment horizontal="center" vertical="center" wrapText="1"/>
    </xf>
    <xf numFmtId="167" fontId="13" fillId="8" borderId="6" applyAlignment="1" pivotButton="0" quotePrefix="0" xfId="1">
      <alignment horizontal="center" vertical="center"/>
    </xf>
    <xf numFmtId="167" fontId="7" fillId="11" borderId="6" applyAlignment="1" pivotButton="0" quotePrefix="0" xfId="9">
      <alignment horizontal="center" vertical="center"/>
    </xf>
    <xf numFmtId="167" fontId="7" fillId="11" borderId="7" applyAlignment="1" pivotButton="0" quotePrefix="0" xfId="9">
      <alignment horizontal="center" vertical="center"/>
    </xf>
    <xf numFmtId="167" fontId="13" fillId="8" borderId="8" applyAlignment="1" pivotButton="0" quotePrefix="0" xfId="9">
      <alignment horizontal="center" vertical="center"/>
    </xf>
    <xf numFmtId="0" fontId="12" fillId="12" borderId="23" applyAlignment="1" pivotButton="0" quotePrefix="0" xfId="0">
      <alignment horizontal="center" vertical="center" wrapText="1"/>
    </xf>
    <xf numFmtId="166" fontId="11" fillId="3" borderId="24" applyAlignment="1" pivotButton="0" quotePrefix="0" xfId="1">
      <alignment horizontal="right" vertical="center" wrapText="1" indent="1"/>
    </xf>
    <xf numFmtId="0" fontId="12" fillId="6" borderId="26" applyAlignment="1" pivotButton="0" quotePrefix="0" xfId="0">
      <alignment horizontal="center" vertical="center" wrapText="1"/>
    </xf>
    <xf numFmtId="0" fontId="12" fillId="6" borderId="28" applyAlignment="1" pivotButton="0" quotePrefix="0" xfId="0">
      <alignment horizontal="center" vertical="center" wrapText="1"/>
    </xf>
    <xf numFmtId="166" fontId="11" fillId="8" borderId="27" applyAlignment="1" pivotButton="0" quotePrefix="0" xfId="1">
      <alignment horizontal="right" vertical="center" wrapText="1" indent="1"/>
    </xf>
    <xf numFmtId="0" fontId="12" fillId="6" borderId="30" applyAlignment="1" pivotButton="0" quotePrefix="0" xfId="0">
      <alignment horizontal="center" vertical="center" wrapText="1"/>
    </xf>
    <xf numFmtId="166" fontId="11" fillId="10" borderId="29" applyAlignment="1" pivotButton="0" quotePrefix="0" xfId="1">
      <alignment horizontal="right" vertical="center" wrapText="1" indent="1"/>
    </xf>
    <xf numFmtId="167" fontId="11" fillId="10" borderId="31" applyAlignment="1" pivotButton="0" quotePrefix="0" xfId="2">
      <alignment horizontal="center" vertical="center" wrapText="1"/>
    </xf>
    <xf numFmtId="0" fontId="25" fillId="4" borderId="0" applyAlignment="1" pivotButton="0" quotePrefix="0" xfId="0">
      <alignment vertical="center"/>
    </xf>
    <xf numFmtId="0" fontId="26" fillId="4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27" fillId="0" borderId="0" applyAlignment="1" pivotButton="0" quotePrefix="0" xfId="0">
      <alignment vertical="top"/>
    </xf>
    <xf numFmtId="0" fontId="28" fillId="4" borderId="0" applyAlignment="1" pivotButton="0" quotePrefix="0" xfId="0">
      <alignment vertical="top"/>
    </xf>
    <xf numFmtId="0" fontId="29" fillId="4" borderId="0" applyAlignment="1" pivotButton="0" quotePrefix="0" xfId="0">
      <alignment vertical="top"/>
    </xf>
    <xf numFmtId="0" fontId="27" fillId="4" borderId="0" applyAlignment="1" pivotButton="0" quotePrefix="0" xfId="0">
      <alignment vertical="top"/>
    </xf>
    <xf numFmtId="0" fontId="30" fillId="4" borderId="0" applyAlignment="1" pivotButton="0" quotePrefix="0" xfId="0">
      <alignment horizontal="center"/>
    </xf>
    <xf numFmtId="0" fontId="30" fillId="4" borderId="0" pivotButton="0" quotePrefix="0" xfId="0"/>
    <xf numFmtId="168" fontId="10" fillId="11" borderId="3" applyAlignment="1" pivotButton="0" quotePrefix="0" xfId="0">
      <alignment horizontal="center" vertical="center" wrapText="1"/>
    </xf>
    <xf numFmtId="168" fontId="10" fillId="11" borderId="11" applyAlignment="1" pivotButton="0" quotePrefix="0" xfId="0">
      <alignment horizontal="center" vertical="center" wrapText="1"/>
    </xf>
    <xf numFmtId="0" fontId="10" fillId="14" borderId="3" applyAlignment="1" pivotButton="0" quotePrefix="0" xfId="0">
      <alignment horizontal="center" vertical="center" wrapText="1"/>
    </xf>
    <xf numFmtId="168" fontId="10" fillId="14" borderId="11" applyAlignment="1" pivotButton="0" quotePrefix="0" xfId="0">
      <alignment horizontal="center" vertical="center" wrapText="1"/>
    </xf>
    <xf numFmtId="0" fontId="31" fillId="15" borderId="0" applyAlignment="1" pivotButton="0" quotePrefix="0" xfId="6">
      <alignment horizontal="center" vertical="center"/>
    </xf>
    <xf numFmtId="0" fontId="30" fillId="4" borderId="0" applyAlignment="1" pivotButton="0" quotePrefix="0" xfId="0">
      <alignment horizontal="left"/>
    </xf>
    <xf numFmtId="0" fontId="10" fillId="11" borderId="3" applyAlignment="1" pivotButton="0" quotePrefix="0" xfId="0">
      <alignment horizontal="left" vertical="center" wrapText="1" indent="1"/>
    </xf>
    <xf numFmtId="0" fontId="30" fillId="4" borderId="22" pivotButton="0" quotePrefix="0" xfId="0"/>
    <xf numFmtId="0" fontId="10" fillId="11" borderId="25" applyAlignment="1" pivotButton="0" quotePrefix="0" xfId="0">
      <alignment horizontal="left" vertical="center" wrapText="1" indent="1"/>
    </xf>
    <xf numFmtId="0" fontId="10" fillId="11" borderId="32" applyAlignment="1" pivotButton="0" quotePrefix="0" xfId="0">
      <alignment horizontal="left" vertical="center" wrapText="1" indent="1"/>
    </xf>
    <xf numFmtId="0" fontId="10" fillId="11" borderId="7" applyAlignment="1" pivotButton="0" quotePrefix="0" xfId="0">
      <alignment horizontal="left" vertical="center" wrapText="1" indent="1"/>
    </xf>
    <xf numFmtId="0" fontId="30" fillId="4" borderId="22" applyAlignment="1" pivotButton="0" quotePrefix="0" xfId="0">
      <alignment horizontal="left"/>
    </xf>
    <xf numFmtId="0" fontId="10" fillId="14" borderId="25" applyAlignment="1" pivotButton="0" quotePrefix="0" xfId="0">
      <alignment horizontal="left" vertical="center" wrapText="1" indent="1"/>
    </xf>
    <xf numFmtId="0" fontId="10" fillId="14" borderId="32" applyAlignment="1" pivotButton="0" quotePrefix="0" xfId="0">
      <alignment horizontal="left" vertical="center" wrapText="1" indent="1"/>
    </xf>
    <xf numFmtId="0" fontId="10" fillId="14" borderId="16" applyAlignment="1" pivotButton="0" quotePrefix="0" xfId="0">
      <alignment horizontal="left" vertical="center" wrapText="1" indent="1"/>
    </xf>
    <xf numFmtId="0" fontId="10" fillId="14" borderId="7" applyAlignment="1" pivotButton="0" quotePrefix="0" xfId="0">
      <alignment horizontal="left" vertical="center" wrapText="1" indent="1"/>
    </xf>
    <xf numFmtId="0" fontId="0" fillId="0" borderId="22" pivotButton="0" quotePrefix="0" xfId="0"/>
    <xf numFmtId="0" fontId="0" fillId="0" borderId="32" pivotButton="0" quotePrefix="0" xfId="0"/>
    <xf numFmtId="0" fontId="0" fillId="0" borderId="7" pivotButton="0" quotePrefix="0" xfId="0"/>
    <xf numFmtId="168" fontId="10" fillId="11" borderId="3" applyAlignment="1" pivotButton="0" quotePrefix="0" xfId="0">
      <alignment horizontal="center" vertical="center" wrapText="1"/>
    </xf>
    <xf numFmtId="168" fontId="10" fillId="11" borderId="11" applyAlignment="1" pivotButton="0" quotePrefix="0" xfId="0">
      <alignment horizontal="center" vertical="center" wrapText="1"/>
    </xf>
    <xf numFmtId="0" fontId="10" fillId="14" borderId="3" applyAlignment="1" pivotButton="0" quotePrefix="0" xfId="0">
      <alignment horizontal="left" vertical="center" wrapText="1" indent="1"/>
    </xf>
    <xf numFmtId="0" fontId="10" fillId="14" borderId="11" applyAlignment="1" pivotButton="0" quotePrefix="0" xfId="0">
      <alignment horizontal="left" vertical="center" wrapText="1" indent="1"/>
    </xf>
    <xf numFmtId="0" fontId="0" fillId="0" borderId="16" pivotButton="0" quotePrefix="0" xfId="0"/>
    <xf numFmtId="168" fontId="10" fillId="14" borderId="11" applyAlignment="1" pivotButton="0" quotePrefix="0" xfId="0">
      <alignment horizontal="center" vertical="center" wrapText="1"/>
    </xf>
    <xf numFmtId="166" fontId="11" fillId="3" borderId="24" applyAlignment="1" pivotButton="0" quotePrefix="0" xfId="1">
      <alignment horizontal="right" vertical="center" wrapText="1" indent="1"/>
    </xf>
    <xf numFmtId="166" fontId="11" fillId="10" borderId="29" applyAlignment="1" pivotButton="0" quotePrefix="0" xfId="1">
      <alignment horizontal="right" vertical="center" wrapText="1" indent="1"/>
    </xf>
    <xf numFmtId="167" fontId="11" fillId="10" borderId="31" applyAlignment="1" pivotButton="0" quotePrefix="0" xfId="2">
      <alignment horizontal="center" vertical="center" wrapText="1"/>
    </xf>
    <xf numFmtId="166" fontId="11" fillId="8" borderId="27" applyAlignment="1" pivotButton="0" quotePrefix="0" xfId="1">
      <alignment horizontal="right" vertical="center" wrapText="1" indent="1"/>
    </xf>
    <xf numFmtId="166" fontId="13" fillId="3" borderId="9" applyAlignment="1" pivotButton="0" quotePrefix="0" xfId="1">
      <alignment horizontal="right" vertical="center" wrapText="1" indent="1"/>
    </xf>
    <xf numFmtId="166" fontId="13" fillId="13" borderId="13" applyAlignment="1" pivotButton="0" quotePrefix="0" xfId="1">
      <alignment horizontal="right" vertical="center" wrapText="1" indent="1"/>
    </xf>
    <xf numFmtId="167" fontId="13" fillId="8" borderId="6" applyAlignment="1" pivotButton="0" quotePrefix="0" xfId="1">
      <alignment horizontal="center" vertical="center"/>
    </xf>
    <xf numFmtId="166" fontId="23" fillId="8" borderId="2" applyAlignment="1" pivotButton="0" quotePrefix="0" xfId="1">
      <alignment horizontal="right" vertical="center" wrapText="1" indent="1"/>
    </xf>
    <xf numFmtId="167" fontId="13" fillId="8" borderId="9" applyAlignment="1" pivotButton="0" quotePrefix="0" xfId="2">
      <alignment horizontal="center" vertical="center" wrapText="1"/>
    </xf>
    <xf numFmtId="166" fontId="13" fillId="9" borderId="15" applyAlignment="1" pivotButton="0" quotePrefix="0" xfId="1">
      <alignment horizontal="right" vertical="center" wrapText="1" indent="1"/>
    </xf>
    <xf numFmtId="165" fontId="7" fillId="2" borderId="2" applyAlignment="1" pivotButton="0" quotePrefix="0" xfId="9">
      <alignment horizontal="center" vertical="center"/>
    </xf>
    <xf numFmtId="166" fontId="7" fillId="2" borderId="9" applyAlignment="1" pivotButton="0" quotePrefix="0" xfId="1">
      <alignment horizontal="right" vertical="center" wrapText="1" indent="1"/>
    </xf>
    <xf numFmtId="166" fontId="7" fillId="3" borderId="13" applyAlignment="1" pivotButton="0" quotePrefix="0" xfId="1">
      <alignment horizontal="right" vertical="center" wrapText="1" indent="1"/>
    </xf>
    <xf numFmtId="167" fontId="7" fillId="11" borderId="6" applyAlignment="1" pivotButton="0" quotePrefix="0" xfId="9">
      <alignment horizontal="center" vertical="center"/>
    </xf>
    <xf numFmtId="166" fontId="24" fillId="10" borderId="2" applyAlignment="1" pivotButton="0" quotePrefix="0" xfId="1">
      <alignment horizontal="right" vertical="center" wrapText="1" indent="1"/>
    </xf>
    <xf numFmtId="167" fontId="7" fillId="10" borderId="9" applyAlignment="1" pivotButton="0" quotePrefix="0" xfId="2">
      <alignment horizontal="center" vertical="center" wrapText="1"/>
    </xf>
    <xf numFmtId="166" fontId="7" fillId="8" borderId="15" applyAlignment="1" pivotButton="0" quotePrefix="0" xfId="1">
      <alignment horizontal="right" vertical="center" wrapText="1" indent="1"/>
    </xf>
    <xf numFmtId="165" fontId="7" fillId="2" borderId="3" applyAlignment="1" pivotButton="0" quotePrefix="0" xfId="9">
      <alignment horizontal="center" vertical="center"/>
    </xf>
    <xf numFmtId="166" fontId="7" fillId="2" borderId="5" applyAlignment="1" pivotButton="0" quotePrefix="0" xfId="1">
      <alignment horizontal="right" vertical="center" wrapText="1" indent="1"/>
    </xf>
    <xf numFmtId="166" fontId="7" fillId="3" borderId="12" applyAlignment="1" pivotButton="0" quotePrefix="0" xfId="1">
      <alignment horizontal="right" vertical="center" wrapText="1" indent="1"/>
    </xf>
    <xf numFmtId="167" fontId="7" fillId="11" borderId="7" applyAlignment="1" pivotButton="0" quotePrefix="0" xfId="9">
      <alignment horizontal="center" vertical="center"/>
    </xf>
    <xf numFmtId="166" fontId="24" fillId="10" borderId="3" applyAlignment="1" pivotButton="0" quotePrefix="0" xfId="1">
      <alignment horizontal="right" vertical="center" wrapText="1" indent="1"/>
    </xf>
    <xf numFmtId="167" fontId="7" fillId="10" borderId="5" applyAlignment="1" pivotButton="0" quotePrefix="0" xfId="2">
      <alignment horizontal="center" vertical="center" wrapText="1"/>
    </xf>
    <xf numFmtId="166" fontId="7" fillId="8" borderId="12" applyAlignment="1" pivotButton="0" quotePrefix="0" xfId="1">
      <alignment horizontal="right" vertical="center" wrapText="1" indent="1"/>
    </xf>
    <xf numFmtId="165" fontId="13" fillId="3" borderId="4" applyAlignment="1" pivotButton="0" quotePrefix="0" xfId="9">
      <alignment horizontal="center" vertical="center"/>
    </xf>
    <xf numFmtId="166" fontId="13" fillId="3" borderId="10" applyAlignment="1" pivotButton="0" quotePrefix="0" xfId="1">
      <alignment horizontal="right" vertical="center" wrapText="1" indent="1"/>
    </xf>
    <xf numFmtId="166" fontId="13" fillId="13" borderId="14" applyAlignment="1" pivotButton="0" quotePrefix="0" xfId="1">
      <alignment horizontal="right" vertical="center" wrapText="1" indent="1"/>
    </xf>
    <xf numFmtId="167" fontId="13" fillId="8" borderId="8" applyAlignment="1" pivotButton="0" quotePrefix="0" xfId="9">
      <alignment horizontal="center" vertical="center"/>
    </xf>
    <xf numFmtId="166" fontId="23" fillId="8" borderId="4" applyAlignment="1" pivotButton="0" quotePrefix="0" xfId="1">
      <alignment horizontal="right" vertical="center" wrapText="1" indent="1"/>
    </xf>
    <xf numFmtId="167" fontId="13" fillId="8" borderId="10" applyAlignment="1" pivotButton="0" quotePrefix="0" xfId="2">
      <alignment horizontal="center" vertical="center" wrapText="1"/>
    </xf>
    <xf numFmtId="166" fontId="13" fillId="9" borderId="17" applyAlignment="1" pivotButton="0" quotePrefix="0" xfId="1">
      <alignment horizontal="right" vertical="center" wrapText="1" indent="1"/>
    </xf>
    <xf numFmtId="166" fontId="7" fillId="8" borderId="13" applyAlignment="1" pivotButton="0" quotePrefix="0" xfId="1">
      <alignment horizontal="right" vertical="center" wrapText="1" indent="1"/>
    </xf>
    <xf numFmtId="0" fontId="33" fillId="16" borderId="0" applyAlignment="1" pivotButton="0" quotePrefix="0" xfId="9">
      <alignment horizontal="center" vertical="center"/>
    </xf>
  </cellXfs>
  <cellStyles count="10">
    <cellStyle name="Обычный" xfId="0" builtinId="0"/>
    <cellStyle name="Денежный" xfId="1" builtinId="4"/>
    <cellStyle name="Процентный" xfId="2" builtinId="5"/>
    <cellStyle name="Normal 2" xfId="3"/>
    <cellStyle name="Currency 2" xfId="4"/>
    <cellStyle name="Normal 3" xfId="5"/>
    <cellStyle name="Гиперссылка" xfId="6" builtinId="8"/>
    <cellStyle name="Открывавшаяся гиперссылка" xfId="7" builtinId="9" hidden="1"/>
    <cellStyle name="Финансовый" xfId="8" builtinId="3"/>
    <cellStyle name="Hyperlink" xfId="9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ommercial-Construction-Estimate-Template10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Construction-Job-Proposal-Template7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Estimate"/>
      <sheetName val="BLANK - Construction Estimate"/>
    </sheetNames>
    <sheetDataSet>
      <sheetData sheetId="0">
        <row r="4">
          <cell r="G4">
            <v>6250</v>
          </cell>
        </row>
        <row r="5">
          <cell r="G5">
            <v>4500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23&amp;utm_language=ES&amp;utm_source=integrated+content&amp;utm_campaign=/construction-estimate-templates&amp;utm_medium=ic+new+home+construction+estimate+27423+es&amp;lpa=ic+new+home+construction+estimate+27423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O402"/>
  <sheetViews>
    <sheetView showGridLines="0" tabSelected="1" zoomScaleNormal="100" workbookViewId="0">
      <pane ySplit="1" topLeftCell="A2" activePane="bottomLeft" state="frozen"/>
      <selection pane="bottomLeft" activeCell="B402" sqref="B402:K402"/>
    </sheetView>
  </sheetViews>
  <sheetFormatPr baseColWidth="8" defaultColWidth="10.83203125" defaultRowHeight="15.5" outlineLevelRow="1"/>
  <cols>
    <col width="3.33203125" customWidth="1" style="1" min="1" max="1"/>
    <col width="27.83203125" customWidth="1" style="4" min="2" max="2"/>
    <col width="8.83203125" customWidth="1" style="2" min="3" max="3"/>
    <col width="8.83203125" customWidth="1" style="29" min="4" max="4"/>
    <col width="12.83203125" customWidth="1" style="2" min="5" max="5"/>
    <col width="14.83203125" customWidth="1" style="2" min="6" max="6"/>
    <col width="9.83203125" customWidth="1" style="2" min="7" max="7"/>
    <col width="14.83203125" customWidth="1" style="29" min="8" max="8"/>
    <col width="14.83203125" customWidth="1" style="2" min="9" max="10"/>
    <col width="35.83203125" customWidth="1" style="2" min="11" max="11"/>
    <col width="10.83203125" customWidth="1" style="1" min="12" max="16384"/>
  </cols>
  <sheetData>
    <row r="1" ht="50" customHeight="1">
      <c r="B1" s="82" t="n"/>
      <c r="C1" s="83" t="n"/>
      <c r="D1" s="84" t="n"/>
      <c r="E1" s="84" t="n"/>
      <c r="G1" s="85" t="n"/>
      <c r="H1" s="85" t="n"/>
    </row>
    <row r="2" ht="40" customHeight="1">
      <c r="B2" s="80" t="inlineStr">
        <is>
          <t xml:space="preserve">PLANTILLA DE ESTIMACIÓN DE CONSTRUCCIÓN DE VIVIENDAS NUEVAS </t>
        </is>
      </c>
      <c r="C2" s="81" t="n"/>
      <c r="D2" s="11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</row>
    <row r="3" ht="25" customFormat="1" customHeight="1" s="86">
      <c r="B3" s="87" t="inlineStr">
        <is>
          <t xml:space="preserve">Usuario para completar unidades, por, precio unitario y porcentaje de cantidad de margen de beneficio.  Se pueden agregar elementos de línea adicionales a cada categoría.   </t>
        </is>
      </c>
      <c r="C3" s="88" t="n"/>
      <c r="D3" s="89" t="n"/>
      <c r="E3" s="89" t="n"/>
      <c r="F3" s="89" t="n"/>
      <c r="G3" s="89" t="n"/>
      <c r="H3" s="89" t="n"/>
      <c r="I3" s="89" t="n"/>
      <c r="J3" s="89" t="n"/>
      <c r="K3" s="89" t="n"/>
      <c r="L3" s="89" t="n"/>
      <c r="M3" s="89" t="n"/>
      <c r="N3" s="89" t="n"/>
      <c r="O3" s="89" t="n"/>
      <c r="P3" s="89" t="n"/>
      <c r="Q3" s="89" t="n"/>
      <c r="R3" s="89" t="n"/>
      <c r="S3" s="89" t="n"/>
      <c r="T3" s="89" t="n"/>
      <c r="U3" s="89" t="n"/>
      <c r="V3" s="89" t="n"/>
      <c r="W3" s="89" t="n"/>
      <c r="X3" s="89" t="n"/>
      <c r="Y3" s="89" t="n"/>
      <c r="Z3" s="89" t="n"/>
      <c r="AA3" s="89" t="n"/>
      <c r="AB3" s="89" t="n"/>
      <c r="AC3" s="89" t="n"/>
      <c r="AD3" s="89" t="n"/>
      <c r="AE3" s="89" t="n"/>
      <c r="AF3" s="89" t="n"/>
      <c r="AG3" s="89" t="n"/>
      <c r="AH3" s="89" t="n"/>
      <c r="AI3" s="89" t="n"/>
      <c r="AJ3" s="89" t="n"/>
      <c r="AK3" s="89" t="n"/>
      <c r="AL3" s="89" t="n"/>
      <c r="AM3" s="89" t="n"/>
      <c r="AN3" s="89" t="n"/>
      <c r="AO3" s="89" t="n"/>
    </row>
    <row r="4" ht="15" customFormat="1" customHeight="1" s="86">
      <c r="B4" s="99" t="inlineStr">
        <is>
          <t>NOMBRE DEL PROYECTO</t>
        </is>
      </c>
      <c r="C4" s="108" t="n"/>
      <c r="D4" s="108" t="n"/>
      <c r="E4" s="97" t="inlineStr">
        <is>
          <t>UBICACIÓN DEL PROYECTO</t>
        </is>
      </c>
      <c r="I4" s="90" t="inlineStr">
        <is>
          <t>FECHA DE INICIO</t>
        </is>
      </c>
      <c r="J4" s="90" t="inlineStr">
        <is>
          <t>FECHA FINAL</t>
        </is>
      </c>
      <c r="K4" s="89" t="n"/>
      <c r="L4" s="89" t="n"/>
      <c r="M4" s="89" t="n"/>
      <c r="N4" s="89" t="n"/>
      <c r="O4" s="89" t="n"/>
      <c r="P4" s="89" t="n"/>
      <c r="Q4" s="89" t="n"/>
      <c r="R4" s="89" t="n"/>
      <c r="S4" s="89" t="n"/>
      <c r="T4" s="89" t="n"/>
      <c r="U4" s="89" t="n"/>
      <c r="V4" s="89" t="n"/>
      <c r="W4" s="89" t="n"/>
      <c r="X4" s="89" t="n"/>
      <c r="Y4" s="89" t="n"/>
      <c r="Z4" s="89" t="n"/>
      <c r="AA4" s="89" t="n"/>
      <c r="AB4" s="89" t="n"/>
      <c r="AC4" s="89" t="n"/>
      <c r="AD4" s="89" t="n"/>
      <c r="AE4" s="89" t="n"/>
      <c r="AF4" s="89" t="n"/>
      <c r="AG4" s="89" t="n"/>
      <c r="AH4" s="89" t="n"/>
      <c r="AI4" s="89" t="n"/>
      <c r="AJ4" s="89" t="n"/>
      <c r="AK4" s="89" t="n"/>
      <c r="AL4" s="89" t="n"/>
      <c r="AM4" s="89" t="n"/>
      <c r="AN4" s="89" t="n"/>
      <c r="AO4" s="89" t="n"/>
    </row>
    <row r="5" ht="35" customFormat="1" customHeight="1" s="86" thickBot="1">
      <c r="B5" s="98" t="n"/>
      <c r="C5" s="109" t="n"/>
      <c r="D5" s="110" t="n"/>
      <c r="E5" s="98" t="n"/>
      <c r="F5" s="109" t="n"/>
      <c r="G5" s="109" t="n"/>
      <c r="H5" s="110" t="n"/>
      <c r="I5" s="111" t="n"/>
      <c r="J5" s="112" t="n"/>
      <c r="K5" s="89" t="n"/>
      <c r="L5" s="89" t="n"/>
      <c r="M5" s="89" t="n"/>
      <c r="N5" s="89" t="n"/>
      <c r="O5" s="89" t="n"/>
      <c r="P5" s="89" t="n"/>
      <c r="Q5" s="89" t="n"/>
      <c r="R5" s="89" t="n"/>
      <c r="S5" s="89" t="n"/>
      <c r="T5" s="89" t="n"/>
      <c r="U5" s="89" t="n"/>
      <c r="V5" s="89" t="n"/>
      <c r="W5" s="89" t="n"/>
      <c r="X5" s="89" t="n"/>
      <c r="Y5" s="89" t="n"/>
      <c r="Z5" s="89" t="n"/>
      <c r="AA5" s="89" t="n"/>
      <c r="AB5" s="89" t="n"/>
      <c r="AC5" s="89" t="n"/>
      <c r="AD5" s="89" t="n"/>
      <c r="AE5" s="89" t="n"/>
      <c r="AF5" s="89" t="n"/>
      <c r="AG5" s="89" t="n"/>
      <c r="AH5" s="89" t="n"/>
      <c r="AI5" s="89" t="n"/>
      <c r="AJ5" s="89" t="n"/>
      <c r="AK5" s="89" t="n"/>
      <c r="AL5" s="89" t="n"/>
      <c r="AM5" s="89" t="n"/>
      <c r="AN5" s="89" t="n"/>
      <c r="AO5" s="89" t="n"/>
    </row>
    <row r="6" ht="8" customHeight="1">
      <c r="B6" s="9" t="n"/>
      <c r="C6" s="6" t="n"/>
      <c r="D6" s="22" t="n"/>
      <c r="E6" s="6" t="n"/>
      <c r="F6" s="6" t="n"/>
      <c r="G6" s="6" t="n"/>
      <c r="H6" s="22" t="n"/>
      <c r="I6" s="6" t="n"/>
      <c r="J6" s="6" t="n"/>
      <c r="K6" s="6" t="inlineStr">
        <is>
          <t xml:space="preserve"> </t>
        </is>
      </c>
    </row>
    <row r="7" ht="15" customFormat="1" customHeight="1" s="86">
      <c r="B7" s="103" t="inlineStr">
        <is>
          <t>GERENTE DE PROYECTO</t>
        </is>
      </c>
      <c r="C7" s="108" t="n"/>
      <c r="D7" s="103" t="inlineStr">
        <is>
          <t>ESTIMACIÓN ELABORADA POR</t>
        </is>
      </c>
      <c r="E7" s="108" t="n"/>
      <c r="F7" s="108" t="n"/>
      <c r="G7" s="91" t="n"/>
      <c r="H7" s="90" t="inlineStr">
        <is>
          <t>ID DEL PROYECTO</t>
        </is>
      </c>
      <c r="I7" s="90" t="inlineStr">
        <is>
          <t>ID estimado</t>
        </is>
      </c>
      <c r="J7" s="90" t="inlineStr">
        <is>
          <t>FECHA ESTIMADA</t>
        </is>
      </c>
      <c r="K7" s="89" t="n"/>
      <c r="L7" s="89" t="n"/>
      <c r="M7" s="89" t="n"/>
      <c r="N7" s="89" t="n"/>
      <c r="O7" s="89" t="n"/>
      <c r="P7" s="89" t="n"/>
      <c r="Q7" s="89" t="n"/>
      <c r="R7" s="89" t="n"/>
      <c r="S7" s="89" t="n"/>
      <c r="T7" s="89" t="n"/>
      <c r="U7" s="89" t="n"/>
      <c r="V7" s="89" t="n"/>
      <c r="W7" s="89" t="n"/>
      <c r="X7" s="89" t="n"/>
      <c r="Y7" s="89" t="n"/>
      <c r="Z7" s="89" t="n"/>
      <c r="AA7" s="89" t="n"/>
      <c r="AB7" s="89" t="n"/>
      <c r="AC7" s="89" t="n"/>
      <c r="AD7" s="89" t="n"/>
      <c r="AE7" s="89" t="n"/>
      <c r="AF7" s="89" t="n"/>
      <c r="AG7" s="89" t="n"/>
      <c r="AH7" s="89" t="n"/>
      <c r="AI7" s="89" t="n"/>
      <c r="AJ7" s="89" t="n"/>
      <c r="AK7" s="89" t="n"/>
      <c r="AL7" s="89" t="n"/>
      <c r="AM7" s="89" t="n"/>
      <c r="AN7" s="89" t="n"/>
      <c r="AO7" s="89" t="n"/>
    </row>
    <row r="8" ht="35" customFormat="1" customHeight="1" s="86" thickBot="1">
      <c r="B8" s="113" t="n"/>
      <c r="C8" s="110" t="n"/>
      <c r="D8" s="114" t="n"/>
      <c r="E8" s="109" t="n"/>
      <c r="F8" s="115" t="n"/>
      <c r="G8" s="91" t="n"/>
      <c r="H8" s="94" t="n"/>
      <c r="I8" s="94" t="n"/>
      <c r="J8" s="116" t="n"/>
      <c r="K8" s="89" t="n"/>
      <c r="L8" s="89" t="n"/>
      <c r="M8" s="89" t="n"/>
      <c r="N8" s="89" t="n"/>
      <c r="O8" s="89" t="n"/>
      <c r="P8" s="89" t="n"/>
      <c r="Q8" s="89" t="n"/>
      <c r="R8" s="89" t="n"/>
      <c r="S8" s="89" t="n"/>
      <c r="T8" s="89" t="n"/>
      <c r="U8" s="89" t="n"/>
      <c r="V8" s="89" t="n"/>
      <c r="W8" s="89" t="n"/>
      <c r="X8" s="89" t="n"/>
      <c r="Y8" s="89" t="n"/>
      <c r="Z8" s="89" t="n"/>
      <c r="AA8" s="89" t="n"/>
      <c r="AB8" s="89" t="n"/>
      <c r="AC8" s="89" t="n"/>
      <c r="AD8" s="89" t="n"/>
      <c r="AE8" s="89" t="n"/>
      <c r="AF8" s="89" t="n"/>
      <c r="AG8" s="89" t="n"/>
      <c r="AH8" s="89" t="n"/>
      <c r="AI8" s="89" t="n"/>
      <c r="AJ8" s="89" t="n"/>
      <c r="AK8" s="89" t="n"/>
      <c r="AL8" s="89" t="n"/>
      <c r="AM8" s="89" t="n"/>
      <c r="AN8" s="89" t="n"/>
      <c r="AO8" s="89" t="n"/>
    </row>
    <row r="9" ht="20" customHeight="1" thickBot="1">
      <c r="B9" s="9" t="n"/>
      <c r="C9" s="6" t="n"/>
      <c r="D9" s="22" t="n"/>
      <c r="E9" s="6" t="n"/>
      <c r="F9" s="6" t="n"/>
      <c r="G9" s="6" t="n"/>
      <c r="H9" s="22" t="n"/>
      <c r="I9" s="6" t="n"/>
      <c r="J9" s="51" t="n"/>
      <c r="K9" s="6" t="inlineStr">
        <is>
          <t xml:space="preserve"> </t>
        </is>
      </c>
    </row>
    <row r="10" ht="36" customHeight="1" thickTop="1">
      <c r="B10" s="8" t="n"/>
      <c r="C10" s="1" t="n"/>
      <c r="D10" s="23" t="n"/>
      <c r="E10" s="1" t="n"/>
      <c r="F10" s="72" t="inlineStr">
        <is>
          <t>PRECIO BASE
TOTAL</t>
        </is>
      </c>
      <c r="G10" s="1" t="n"/>
      <c r="H10" s="75" t="inlineStr">
        <is>
          <t>BENEFICIO BRUTO
TOTAL</t>
        </is>
      </c>
      <c r="I10" s="77" t="inlineStr">
        <is>
          <t>MARGEN
DE BENEFICIO</t>
        </is>
      </c>
      <c r="J10" s="74" t="inlineStr">
        <is>
          <t>GASTO TOTAL ESTIMADO</t>
        </is>
      </c>
      <c r="K10" s="1" t="n"/>
    </row>
    <row r="11" ht="36" customHeight="1" thickBot="1">
      <c r="B11" s="8" t="n"/>
      <c r="C11" s="7" t="n"/>
      <c r="D11" s="24" t="n"/>
      <c r="E11" s="7" t="n"/>
      <c r="F11" s="117">
        <f>SUM(F14,F29,F44,F64,F80,F100,F129,F149,F165,F191,F203,F242,F227,F262,F284,F301,F311,F337,F351,F370,F214,F383)</f>
        <v/>
      </c>
      <c r="G11" s="7" t="n"/>
      <c r="H11" s="118">
        <f>SUM(H14,H29,H44,H64,H80,H100,H129,H149,H165,H191,H203,H242,H227,H262,H284,H301,H311,H337,H351,H370,H214,H383)</f>
        <v/>
      </c>
      <c r="I11" s="119">
        <f>IF(J11=0,"",H11/J11)</f>
        <v/>
      </c>
      <c r="J11" s="120">
        <f>SUM(J14,J29,J44,J64,J80,J100,J129,J149,J165,J191,J203,J242,J227,J262,J284,J301,J311,J337,J351,J370,J214,J383)</f>
        <v/>
      </c>
      <c r="K11" s="7" t="n"/>
    </row>
    <row r="12" ht="10" customHeight="1" thickBot="1">
      <c r="B12" s="48" t="n"/>
      <c r="C12" s="49" t="n"/>
      <c r="D12" s="50" t="n"/>
      <c r="E12" s="49" t="n"/>
      <c r="F12" s="49" t="n"/>
      <c r="G12" s="49" t="n"/>
      <c r="H12" s="50" t="n"/>
      <c r="I12" s="49" t="n"/>
      <c r="J12" s="49" t="n"/>
      <c r="K12" s="51" t="inlineStr">
        <is>
          <t xml:space="preserve"> </t>
        </is>
      </c>
    </row>
    <row r="13" ht="36" customFormat="1" customHeight="1" s="10" thickTop="1">
      <c r="B13" s="57" t="inlineStr">
        <is>
          <t>CATEGORÍA Y ARTÍCULOS</t>
        </is>
      </c>
      <c r="C13" s="43" t="inlineStr">
        <is>
          <t>UNIDADES</t>
        </is>
      </c>
      <c r="D13" s="43" t="inlineStr">
        <is>
          <t xml:space="preserve">Por </t>
        </is>
      </c>
      <c r="E13" s="44" t="inlineStr">
        <is>
          <t>PRECIO POR UNIDAD</t>
        </is>
      </c>
      <c r="F13" s="52" t="inlineStr">
        <is>
          <t>PRECIO BASE</t>
        </is>
      </c>
      <c r="G13" s="45" t="inlineStr">
        <is>
          <t>IMPORTE DEL MARGEN DE BENEFICIO</t>
        </is>
      </c>
      <c r="H13" s="46" t="inlineStr">
        <is>
          <t>BENEFICIO BRUTO</t>
        </is>
      </c>
      <c r="I13" s="47" t="inlineStr">
        <is>
          <t>MARGEN
DE BENEFICIO</t>
        </is>
      </c>
      <c r="J13" s="58" t="inlineStr">
        <is>
          <t>TOTAL 
GASTO</t>
        </is>
      </c>
      <c r="K13" s="59" t="inlineStr">
        <is>
          <t>NOTAS</t>
        </is>
      </c>
    </row>
    <row r="14" ht="18" customFormat="1" customHeight="1" s="3">
      <c r="B14" s="14" t="inlineStr">
        <is>
          <t>PLANIFICACIÓN</t>
        </is>
      </c>
      <c r="C14" s="17" t="n"/>
      <c r="D14" s="25" t="n"/>
      <c r="E14" s="121" t="n"/>
      <c r="F14" s="122">
        <f>SUM(F15:F28)</f>
        <v/>
      </c>
      <c r="G14" s="123" t="n"/>
      <c r="H14" s="124">
        <f>SUM(H15:H28)</f>
        <v/>
      </c>
      <c r="I14" s="125">
        <f>IF(J14=0,"",H14/J14)</f>
        <v/>
      </c>
      <c r="J14" s="126">
        <f>SUM(J15:J28)</f>
        <v/>
      </c>
      <c r="K14" s="39" t="n"/>
    </row>
    <row r="15" outlineLevel="1" ht="18" customFormat="1" customHeight="1" s="3">
      <c r="B15" s="15" t="inlineStr">
        <is>
          <t>Tarifas de administración</t>
        </is>
      </c>
      <c r="C15" s="127" t="n"/>
      <c r="D15" s="26" t="n"/>
      <c r="E15" s="128" t="n">
        <v>0</v>
      </c>
      <c r="F15" s="129">
        <f>C15*E15</f>
        <v/>
      </c>
      <c r="G15" s="130" t="n"/>
      <c r="H15" s="131">
        <f>F15*G15</f>
        <v/>
      </c>
      <c r="I15" s="132">
        <f>IF(J15=0,"",H15/J15)</f>
        <v/>
      </c>
      <c r="J15" s="133">
        <f>F15+H15</f>
        <v/>
      </c>
      <c r="K15" s="40" t="n"/>
    </row>
    <row r="16" outlineLevel="1" ht="18" customFormat="1" customHeight="1" s="3">
      <c r="B16" s="15" t="inlineStr">
        <is>
          <t>Ingeniería</t>
        </is>
      </c>
      <c r="C16" s="127" t="n"/>
      <c r="D16" s="26" t="n"/>
      <c r="E16" s="128" t="n">
        <v>0</v>
      </c>
      <c r="F16" s="129">
        <f>C16*E16</f>
        <v/>
      </c>
      <c r="G16" s="130" t="n"/>
      <c r="H16" s="131">
        <f>F16*G16</f>
        <v/>
      </c>
      <c r="I16" s="132">
        <f>IF(J16=0,"",H16/J16)</f>
        <v/>
      </c>
      <c r="J16" s="133">
        <f>F16+H16</f>
        <v/>
      </c>
      <c r="K16" s="40" t="n"/>
    </row>
    <row r="17" outlineLevel="1" ht="18" customFormat="1" customHeight="1" s="3">
      <c r="B17" s="15" t="inlineStr">
        <is>
          <t>Costos de financiamiento</t>
        </is>
      </c>
      <c r="C17" s="127" t="n"/>
      <c r="D17" s="26" t="n"/>
      <c r="E17" s="128" t="n">
        <v>0</v>
      </c>
      <c r="F17" s="129">
        <f>C17*E17</f>
        <v/>
      </c>
      <c r="G17" s="130" t="n"/>
      <c r="H17" s="131">
        <f>F17*G17</f>
        <v/>
      </c>
      <c r="I17" s="132">
        <f>IF(J17=0,"",H17/J17)</f>
        <v/>
      </c>
      <c r="J17" s="133">
        <f>F17+H17</f>
        <v/>
      </c>
      <c r="K17" s="40" t="n"/>
    </row>
    <row r="18" outlineLevel="1" ht="18" customFormat="1" customHeight="1" s="3">
      <c r="B18" s="15" t="inlineStr">
        <is>
          <t>Legal</t>
        </is>
      </c>
      <c r="C18" s="127" t="n"/>
      <c r="D18" s="26" t="n"/>
      <c r="E18" s="128" t="n">
        <v>0</v>
      </c>
      <c r="F18" s="129">
        <f>C18*E18</f>
        <v/>
      </c>
      <c r="G18" s="130" t="n"/>
      <c r="H18" s="131">
        <f>F18*G18</f>
        <v/>
      </c>
      <c r="I18" s="132">
        <f>IF(J18=0,"",H18/J18)</f>
        <v/>
      </c>
      <c r="J18" s="133">
        <f>F18+H18</f>
        <v/>
      </c>
      <c r="K18" s="40" t="n"/>
    </row>
    <row r="19" outlineLevel="1" ht="18" customFormat="1" customHeight="1" s="3">
      <c r="B19" s="15" t="inlineStr">
        <is>
          <t>Permiso - Construcción</t>
        </is>
      </c>
      <c r="C19" s="127" t="n"/>
      <c r="D19" s="26" t="n"/>
      <c r="E19" s="128" t="n">
        <v>0</v>
      </c>
      <c r="F19" s="129">
        <f>C19*E19</f>
        <v/>
      </c>
      <c r="G19" s="130" t="n"/>
      <c r="H19" s="131">
        <f>F19*G19</f>
        <v/>
      </c>
      <c r="I19" s="132">
        <f>IF(J19=0,"",H19/J19)</f>
        <v/>
      </c>
      <c r="J19" s="133">
        <f>F19+H19</f>
        <v/>
      </c>
      <c r="K19" s="40" t="n"/>
    </row>
    <row r="20" outlineLevel="1" ht="18" customFormat="1" customHeight="1" s="3">
      <c r="B20" s="15" t="inlineStr">
        <is>
          <t>Permiso - Ambiental</t>
        </is>
      </c>
      <c r="C20" s="127" t="n"/>
      <c r="D20" s="26" t="n"/>
      <c r="E20" s="128" t="n">
        <v>0</v>
      </c>
      <c r="F20" s="129">
        <f>C20*E20</f>
        <v/>
      </c>
      <c r="G20" s="130" t="n"/>
      <c r="H20" s="131">
        <f>F20*G20</f>
        <v/>
      </c>
      <c r="I20" s="132">
        <f>IF(J20=0,"",H20/J20)</f>
        <v/>
      </c>
      <c r="J20" s="133">
        <f>F20+H20</f>
        <v/>
      </c>
      <c r="K20" s="40" t="n"/>
    </row>
    <row r="21" outlineLevel="1" ht="18" customFormat="1" customHeight="1" s="3">
      <c r="B21" s="15" t="inlineStr">
        <is>
          <t>Permiso - Zonificación</t>
        </is>
      </c>
      <c r="C21" s="127" t="n"/>
      <c r="D21" s="26" t="n"/>
      <c r="E21" s="128" t="n">
        <v>0</v>
      </c>
      <c r="F21" s="129">
        <f>C21*E21</f>
        <v/>
      </c>
      <c r="G21" s="130" t="n"/>
      <c r="H21" s="131">
        <f>F21*G21</f>
        <v/>
      </c>
      <c r="I21" s="132">
        <f>IF(J21=0,"",H21/J21)</f>
        <v/>
      </c>
      <c r="J21" s="133">
        <f>F21+H21</f>
        <v/>
      </c>
      <c r="K21" s="40" t="n"/>
    </row>
    <row r="22" outlineLevel="1" ht="18" customFormat="1" customHeight="1" s="3">
      <c r="B22" s="15" t="inlineStr">
        <is>
          <t>Planes + Especificaciones</t>
        </is>
      </c>
      <c r="C22" s="127" t="n"/>
      <c r="D22" s="26" t="n"/>
      <c r="E22" s="128" t="n">
        <v>0</v>
      </c>
      <c r="F22" s="129">
        <f>C22*E22</f>
        <v/>
      </c>
      <c r="G22" s="130" t="n"/>
      <c r="H22" s="131">
        <f>F22*G22</f>
        <v/>
      </c>
      <c r="I22" s="132">
        <f>IF(J22=0,"",H22/J22)</f>
        <v/>
      </c>
      <c r="J22" s="133">
        <f>F22+H22</f>
        <v/>
      </c>
      <c r="K22" s="40" t="n"/>
    </row>
    <row r="23" outlineLevel="1" ht="18" customFormat="1" customHeight="1" s="3">
      <c r="B23" s="15" t="inlineStr">
        <is>
          <t>Revisión</t>
        </is>
      </c>
      <c r="C23" s="127" t="n"/>
      <c r="D23" s="26" t="n"/>
      <c r="E23" s="128" t="n">
        <v>0</v>
      </c>
      <c r="F23" s="129">
        <f>C23*E23</f>
        <v/>
      </c>
      <c r="G23" s="130" t="n"/>
      <c r="H23" s="131">
        <f>F23*G23</f>
        <v/>
      </c>
      <c r="I23" s="132">
        <f>IF(J23=0,"",H23/J23)</f>
        <v/>
      </c>
      <c r="J23" s="133">
        <f>F23+H23</f>
        <v/>
      </c>
      <c r="K23" s="40" t="n"/>
    </row>
    <row r="24" outlineLevel="1" ht="18" customFormat="1" customHeight="1" s="3">
      <c r="B24" s="15" t="inlineStr">
        <is>
          <t>Encuesta</t>
        </is>
      </c>
      <c r="C24" s="127" t="n"/>
      <c r="D24" s="26" t="n"/>
      <c r="E24" s="128" t="n">
        <v>0</v>
      </c>
      <c r="F24" s="129">
        <f>C24*E24</f>
        <v/>
      </c>
      <c r="G24" s="130" t="n"/>
      <c r="H24" s="131">
        <f>F24*G24</f>
        <v/>
      </c>
      <c r="I24" s="132">
        <f>IF(J24=0,"",H24/J24)</f>
        <v/>
      </c>
      <c r="J24" s="133">
        <f>F24+H24</f>
        <v/>
      </c>
      <c r="K24" s="40" t="n"/>
    </row>
    <row r="25" outlineLevel="1" ht="18" customFormat="1" customHeight="1" s="3">
      <c r="B25" s="15" t="n"/>
      <c r="C25" s="127" t="n"/>
      <c r="D25" s="26" t="n"/>
      <c r="E25" s="128" t="n">
        <v>0</v>
      </c>
      <c r="F25" s="129">
        <f>C25*E25</f>
        <v/>
      </c>
      <c r="G25" s="130" t="n"/>
      <c r="H25" s="131">
        <f>F25*G25</f>
        <v/>
      </c>
      <c r="I25" s="132">
        <f>IF(J25=0,"",H25/J25)</f>
        <v/>
      </c>
      <c r="J25" s="133">
        <f>F25+H25</f>
        <v/>
      </c>
      <c r="K25" s="40" t="n"/>
    </row>
    <row r="26" outlineLevel="1" ht="18" customFormat="1" customHeight="1" s="3">
      <c r="B26" s="15" t="n"/>
      <c r="C26" s="127" t="n"/>
      <c r="D26" s="26" t="n"/>
      <c r="E26" s="128" t="n">
        <v>0</v>
      </c>
      <c r="F26" s="129">
        <f>C26*E26</f>
        <v/>
      </c>
      <c r="G26" s="130" t="n"/>
      <c r="H26" s="131">
        <f>F26*G26</f>
        <v/>
      </c>
      <c r="I26" s="132">
        <f>IF(J26=0,"",H26/J26)</f>
        <v/>
      </c>
      <c r="J26" s="133">
        <f>F26+H26</f>
        <v/>
      </c>
      <c r="K26" s="40" t="n"/>
    </row>
    <row r="27" outlineLevel="1" ht="18" customFormat="1" customHeight="1" s="3">
      <c r="B27" s="15" t="n"/>
      <c r="C27" s="127" t="n"/>
      <c r="D27" s="26" t="n"/>
      <c r="E27" s="128" t="n">
        <v>0</v>
      </c>
      <c r="F27" s="129">
        <f>C27*E27</f>
        <v/>
      </c>
      <c r="G27" s="130" t="n"/>
      <c r="H27" s="131">
        <f>F27*G27</f>
        <v/>
      </c>
      <c r="I27" s="132">
        <f>IF(J27=0,"",H27/J27)</f>
        <v/>
      </c>
      <c r="J27" s="133">
        <f>F27+H27</f>
        <v/>
      </c>
      <c r="K27" s="40" t="n"/>
    </row>
    <row r="28" outlineLevel="1" ht="18" customFormat="1" customHeight="1" s="3" thickBot="1">
      <c r="B28" s="16" t="n"/>
      <c r="C28" s="134" t="n"/>
      <c r="D28" s="27" t="n"/>
      <c r="E28" s="135" t="n">
        <v>0</v>
      </c>
      <c r="F28" s="136">
        <f>C28*E28</f>
        <v/>
      </c>
      <c r="G28" s="137" t="n"/>
      <c r="H28" s="138">
        <f>F28*G28</f>
        <v/>
      </c>
      <c r="I28" s="139">
        <f>IF(J28=0,"",H28/J28)</f>
        <v/>
      </c>
      <c r="J28" s="140">
        <f>F28+H28</f>
        <v/>
      </c>
      <c r="K28" s="41" t="n"/>
    </row>
    <row r="29" ht="18" customFormat="1" customHeight="1" s="3">
      <c r="B29" s="18" t="inlineStr">
        <is>
          <t>PREPARACIÓN DEL SITIO</t>
        </is>
      </c>
      <c r="C29" s="141" t="n"/>
      <c r="D29" s="28" t="n"/>
      <c r="E29" s="142" t="n"/>
      <c r="F29" s="143">
        <f>SUM(F30:F43)</f>
        <v/>
      </c>
      <c r="G29" s="144" t="n"/>
      <c r="H29" s="145">
        <f>SUM(H30:H43)</f>
        <v/>
      </c>
      <c r="I29" s="146">
        <f>IF(J29=0,"",H29/J29)</f>
        <v/>
      </c>
      <c r="J29" s="147">
        <f>SUM(J30:J43)</f>
        <v/>
      </c>
      <c r="K29" s="42" t="n"/>
    </row>
    <row r="30" outlineLevel="1" ht="18" customFormat="1" customHeight="1" s="3">
      <c r="B30" s="15" t="inlineStr">
        <is>
          <t>Contenedor de basura / Eliminación de residuos</t>
        </is>
      </c>
      <c r="C30" s="127" t="n"/>
      <c r="D30" s="26" t="n"/>
      <c r="E30" s="128" t="n">
        <v>0</v>
      </c>
      <c r="F30" s="129">
        <f>C30*E30</f>
        <v/>
      </c>
      <c r="G30" s="130" t="n"/>
      <c r="H30" s="131">
        <f>F30*G30</f>
        <v/>
      </c>
      <c r="I30" s="132">
        <f>IF(J30=0,"",H30/J30)</f>
        <v/>
      </c>
      <c r="J30" s="148">
        <f>F30+H30</f>
        <v/>
      </c>
      <c r="K30" s="40" t="n"/>
    </row>
    <row r="31" outlineLevel="1" ht="18" customFormat="1" customHeight="1" s="3">
      <c r="B31" s="15" t="inlineStr">
        <is>
          <t>Alquiler de equipos</t>
        </is>
      </c>
      <c r="C31" s="127" t="n"/>
      <c r="D31" s="26" t="n"/>
      <c r="E31" s="128" t="n">
        <v>0</v>
      </c>
      <c r="F31" s="129">
        <f>C31*E31</f>
        <v/>
      </c>
      <c r="G31" s="130" t="n"/>
      <c r="H31" s="131">
        <f>F31*G31</f>
        <v/>
      </c>
      <c r="I31" s="132">
        <f>IF(J31=0,"",H31/J31)</f>
        <v/>
      </c>
      <c r="J31" s="148">
        <f>F31+H31</f>
        <v/>
      </c>
      <c r="K31" s="40" t="n"/>
    </row>
    <row r="32" outlineLevel="1" ht="18" customFormat="1" customHeight="1" s="3">
      <c r="B32" s="15" t="inlineStr">
        <is>
          <t>Limpieza de lotes</t>
        </is>
      </c>
      <c r="C32" s="127" t="n"/>
      <c r="D32" s="26" t="n"/>
      <c r="E32" s="128" t="n">
        <v>0</v>
      </c>
      <c r="F32" s="129">
        <f>C32*E32</f>
        <v/>
      </c>
      <c r="G32" s="130" t="n"/>
      <c r="H32" s="131">
        <f>F32*G32</f>
        <v/>
      </c>
      <c r="I32" s="132">
        <f>IF(J32=0,"",H32/J32)</f>
        <v/>
      </c>
      <c r="J32" s="148">
        <f>F32+H32</f>
        <v/>
      </c>
      <c r="K32" s="40" t="n"/>
    </row>
    <row r="33" outlineLevel="1" ht="18" customFormat="1" customHeight="1" s="3">
      <c r="B33" s="15" t="inlineStr">
        <is>
          <t>Instalaciones de baño portátiles</t>
        </is>
      </c>
      <c r="C33" s="127" t="n"/>
      <c r="D33" s="26" t="n"/>
      <c r="E33" s="128" t="n">
        <v>0</v>
      </c>
      <c r="F33" s="129">
        <f>C33*E33</f>
        <v/>
      </c>
      <c r="G33" s="130" t="n"/>
      <c r="H33" s="131">
        <f>F33*G33</f>
        <v/>
      </c>
      <c r="I33" s="132">
        <f>IF(J33=0,"",H33/J33)</f>
        <v/>
      </c>
      <c r="J33" s="148">
        <f>F33+H33</f>
        <v/>
      </c>
      <c r="K33" s="40" t="n"/>
    </row>
    <row r="34" outlineLevel="1" ht="18" customFormat="1" customHeight="1" s="3">
      <c r="B34" s="15" t="inlineStr">
        <is>
          <t>Alquiler de andamios</t>
        </is>
      </c>
      <c r="C34" s="127" t="n"/>
      <c r="D34" s="26" t="n"/>
      <c r="E34" s="128" t="n">
        <v>0</v>
      </c>
      <c r="F34" s="129">
        <f>C34*E34</f>
        <v/>
      </c>
      <c r="G34" s="130" t="n"/>
      <c r="H34" s="131">
        <f>F34*G34</f>
        <v/>
      </c>
      <c r="I34" s="132">
        <f>IF(J34=0,"",H34/J34)</f>
        <v/>
      </c>
      <c r="J34" s="148">
        <f>F34+H34</f>
        <v/>
      </c>
      <c r="K34" s="40" t="n"/>
    </row>
    <row r="35" outlineLevel="1" ht="18" customFormat="1" customHeight="1" s="3">
      <c r="B35" s="15" t="inlineStr">
        <is>
          <t>Seguridad del sitio</t>
        </is>
      </c>
      <c r="C35" s="127" t="n"/>
      <c r="D35" s="26" t="n"/>
      <c r="E35" s="128" t="n">
        <v>0</v>
      </c>
      <c r="F35" s="129">
        <f>C35*E35</f>
        <v/>
      </c>
      <c r="G35" s="130" t="n"/>
      <c r="H35" s="131">
        <f>F35*G35</f>
        <v/>
      </c>
      <c r="I35" s="132">
        <f>IF(J35=0,"",H35/J35)</f>
        <v/>
      </c>
      <c r="J35" s="148">
        <f>F35+H35</f>
        <v/>
      </c>
      <c r="K35" s="40" t="n"/>
    </row>
    <row r="36" outlineLevel="1" ht="18" customFormat="1" customHeight="1" s="3">
      <c r="B36" s="15" t="inlineStr">
        <is>
          <t>Almacenamiento del sitio</t>
        </is>
      </c>
      <c r="C36" s="127" t="n"/>
      <c r="D36" s="26" t="n"/>
      <c r="E36" s="128" t="n">
        <v>0</v>
      </c>
      <c r="F36" s="129">
        <f>C36*E36</f>
        <v/>
      </c>
      <c r="G36" s="130" t="n"/>
      <c r="H36" s="131">
        <f>F36*G36</f>
        <v/>
      </c>
      <c r="I36" s="132">
        <f>IF(J36=0,"",H36/J36)</f>
        <v/>
      </c>
      <c r="J36" s="148">
        <f>F36+H36</f>
        <v/>
      </c>
      <c r="K36" s="40" t="n"/>
    </row>
    <row r="37" outlineLevel="1" ht="18" customFormat="1" customHeight="1" s="3">
      <c r="B37" s="15" t="inlineStr">
        <is>
          <t>Calor temporal</t>
        </is>
      </c>
      <c r="C37" s="127" t="n"/>
      <c r="D37" s="26" t="n"/>
      <c r="E37" s="128" t="n">
        <v>0</v>
      </c>
      <c r="F37" s="129">
        <f>C37*E37</f>
        <v/>
      </c>
      <c r="G37" s="130" t="n"/>
      <c r="H37" s="131">
        <f>F37*G37</f>
        <v/>
      </c>
      <c r="I37" s="132">
        <f>IF(J37=0,"",H37/J37)</f>
        <v/>
      </c>
      <c r="J37" s="148">
        <f>F37+H37</f>
        <v/>
      </c>
      <c r="K37" s="40" t="n"/>
    </row>
    <row r="38" outlineLevel="1" ht="18" customFormat="1" customHeight="1" s="3">
      <c r="B38" s="15" t="inlineStr">
        <is>
          <t>Potencia temporal</t>
        </is>
      </c>
      <c r="C38" s="127" t="n"/>
      <c r="D38" s="26" t="n"/>
      <c r="E38" s="128" t="n">
        <v>0</v>
      </c>
      <c r="F38" s="129">
        <f>C38*E38</f>
        <v/>
      </c>
      <c r="G38" s="130" t="n"/>
      <c r="H38" s="131">
        <f>F38*G38</f>
        <v/>
      </c>
      <c r="I38" s="132">
        <f>IF(J38=0,"",H38/J38)</f>
        <v/>
      </c>
      <c r="J38" s="148">
        <f>F38+H38</f>
        <v/>
      </c>
      <c r="K38" s="40" t="n"/>
    </row>
    <row r="39" outlineLevel="1" ht="18" customFormat="1" customHeight="1" s="3">
      <c r="B39" s="15" t="inlineStr">
        <is>
          <t>Alquiler de herramientas</t>
        </is>
      </c>
      <c r="C39" s="127" t="n"/>
      <c r="D39" s="26" t="n"/>
      <c r="E39" s="128" t="n">
        <v>0</v>
      </c>
      <c r="F39" s="129">
        <f>C39*E39</f>
        <v/>
      </c>
      <c r="G39" s="130" t="n"/>
      <c r="H39" s="131">
        <f>F39*G39</f>
        <v/>
      </c>
      <c r="I39" s="132">
        <f>IF(J39=0,"",H39/J39)</f>
        <v/>
      </c>
      <c r="J39" s="148">
        <f>F39+H39</f>
        <v/>
      </c>
      <c r="K39" s="40" t="n"/>
    </row>
    <row r="40" outlineLevel="1" ht="18" customFormat="1" customHeight="1" s="3">
      <c r="B40" s="15" t="n"/>
      <c r="C40" s="127" t="n"/>
      <c r="D40" s="26" t="n"/>
      <c r="E40" s="128" t="n">
        <v>0</v>
      </c>
      <c r="F40" s="129">
        <f>C40*E40</f>
        <v/>
      </c>
      <c r="G40" s="130" t="n"/>
      <c r="H40" s="131">
        <f>F40*G40</f>
        <v/>
      </c>
      <c r="I40" s="132">
        <f>IF(J40=0,"",H40/J40)</f>
        <v/>
      </c>
      <c r="J40" s="148">
        <f>F40+H40</f>
        <v/>
      </c>
      <c r="K40" s="40" t="n"/>
    </row>
    <row r="41" outlineLevel="1" ht="18" customFormat="1" customHeight="1" s="3">
      <c r="B41" s="15" t="n"/>
      <c r="C41" s="127" t="n"/>
      <c r="D41" s="26" t="n"/>
      <c r="E41" s="128" t="n">
        <v>0</v>
      </c>
      <c r="F41" s="129">
        <f>C41*E41</f>
        <v/>
      </c>
      <c r="G41" s="130" t="n"/>
      <c r="H41" s="131">
        <f>F41*G41</f>
        <v/>
      </c>
      <c r="I41" s="132">
        <f>IF(J41=0,"",H41/J41)</f>
        <v/>
      </c>
      <c r="J41" s="148">
        <f>F41+H41</f>
        <v/>
      </c>
      <c r="K41" s="40" t="n"/>
    </row>
    <row r="42" outlineLevel="1" ht="18" customFormat="1" customHeight="1" s="3">
      <c r="B42" s="15" t="n"/>
      <c r="C42" s="127" t="n"/>
      <c r="D42" s="26" t="n"/>
      <c r="E42" s="128" t="n">
        <v>0</v>
      </c>
      <c r="F42" s="129">
        <f>C42*E42</f>
        <v/>
      </c>
      <c r="G42" s="130" t="n"/>
      <c r="H42" s="131">
        <f>F42*G42</f>
        <v/>
      </c>
      <c r="I42" s="132">
        <f>IF(J42=0,"",H42/J42)</f>
        <v/>
      </c>
      <c r="J42" s="148">
        <f>F42+H42</f>
        <v/>
      </c>
      <c r="K42" s="40" t="n"/>
    </row>
    <row r="43" outlineLevel="1" ht="18" customFormat="1" customHeight="1" s="3" thickBot="1">
      <c r="B43" s="16" t="n"/>
      <c r="C43" s="134" t="n"/>
      <c r="D43" s="27" t="n"/>
      <c r="E43" s="135" t="n">
        <v>0</v>
      </c>
      <c r="F43" s="136">
        <f>C43*E43</f>
        <v/>
      </c>
      <c r="G43" s="137" t="n"/>
      <c r="H43" s="138">
        <f>F43*G43</f>
        <v/>
      </c>
      <c r="I43" s="139">
        <f>IF(J43=0,"",H43/J43)</f>
        <v/>
      </c>
      <c r="J43" s="140">
        <f>F43+H43</f>
        <v/>
      </c>
      <c r="K43" s="41" t="n"/>
    </row>
    <row r="44" ht="18" customFormat="1" customHeight="1" s="3">
      <c r="B44" s="18" t="inlineStr">
        <is>
          <t>MOVIMIENTO DE TIERRAS / EXCAVACIÓN</t>
        </is>
      </c>
      <c r="C44" s="141" t="n"/>
      <c r="D44" s="28" t="n"/>
      <c r="E44" s="142" t="n"/>
      <c r="F44" s="143">
        <f>SUM(F45:F63)</f>
        <v/>
      </c>
      <c r="G44" s="144" t="n"/>
      <c r="H44" s="145">
        <f>SUM(H45:H63)</f>
        <v/>
      </c>
      <c r="I44" s="146">
        <f>IF(J44=0,"",H44/J44)</f>
        <v/>
      </c>
      <c r="J44" s="147">
        <f>SUM(J45:J63)</f>
        <v/>
      </c>
      <c r="K44" s="42" t="n"/>
    </row>
    <row r="45" outlineLevel="1" ht="18" customFormat="1" customHeight="1" s="3">
      <c r="B45" s="15" t="inlineStr">
        <is>
          <t>Relleno</t>
        </is>
      </c>
      <c r="C45" s="127" t="n"/>
      <c r="D45" s="26" t="n"/>
      <c r="E45" s="128" t="n">
        <v>0</v>
      </c>
      <c r="F45" s="129">
        <f>C45*E45</f>
        <v/>
      </c>
      <c r="G45" s="130" t="n"/>
      <c r="H45" s="131">
        <f>F45*G45</f>
        <v/>
      </c>
      <c r="I45" s="132">
        <f>IF(J45=0,"",H45/J45)</f>
        <v/>
      </c>
      <c r="J45" s="148">
        <f>F45+H45</f>
        <v/>
      </c>
      <c r="K45" s="40" t="n"/>
    </row>
    <row r="46" outlineLevel="1" ht="18" customFormat="1" customHeight="1" s="3">
      <c r="B46" s="15" t="inlineStr">
        <is>
          <t>Compactación</t>
        </is>
      </c>
      <c r="C46" s="127" t="n"/>
      <c r="D46" s="26" t="n"/>
      <c r="E46" s="128" t="n">
        <v>0</v>
      </c>
      <c r="F46" s="129">
        <f>C46*E46</f>
        <v/>
      </c>
      <c r="G46" s="130" t="n"/>
      <c r="H46" s="131">
        <f>F46*G46</f>
        <v/>
      </c>
      <c r="I46" s="132">
        <f>IF(J46=0,"",H46/J46)</f>
        <v/>
      </c>
      <c r="J46" s="148">
        <f>F46+H46</f>
        <v/>
      </c>
      <c r="K46" s="40" t="n"/>
    </row>
    <row r="47" outlineLevel="1" ht="18" customFormat="1" customHeight="1" s="3">
      <c r="B47" s="15" t="inlineStr">
        <is>
          <t>Alcantarillas</t>
        </is>
      </c>
      <c r="C47" s="127" t="n"/>
      <c r="D47" s="26" t="n"/>
      <c r="E47" s="128" t="n">
        <v>0</v>
      </c>
      <c r="F47" s="129">
        <f>C47*E47</f>
        <v/>
      </c>
      <c r="G47" s="130" t="n"/>
      <c r="H47" s="131">
        <f>F47*G47</f>
        <v/>
      </c>
      <c r="I47" s="132">
        <f>IF(J47=0,"",H47/J47)</f>
        <v/>
      </c>
      <c r="J47" s="148">
        <f>F47+H47</f>
        <v/>
      </c>
      <c r="K47" s="40" t="n"/>
    </row>
    <row r="48" outlineLevel="1" ht="18" customFormat="1" customHeight="1" s="3">
      <c r="B48" s="15" t="inlineStr">
        <is>
          <t>Desagües de cortina</t>
        </is>
      </c>
      <c r="C48" s="127" t="n"/>
      <c r="D48" s="26" t="n"/>
      <c r="E48" s="128" t="n">
        <v>0</v>
      </c>
      <c r="F48" s="129">
        <f>C48*E48</f>
        <v/>
      </c>
      <c r="G48" s="130" t="n"/>
      <c r="H48" s="131">
        <f>F48*G48</f>
        <v/>
      </c>
      <c r="I48" s="132">
        <f>IF(J48=0,"",H48/J48)</f>
        <v/>
      </c>
      <c r="J48" s="148">
        <f>F48+H48</f>
        <v/>
      </c>
      <c r="K48" s="40" t="n"/>
    </row>
    <row r="49" outlineLevel="1" ht="18" customFormat="1" customHeight="1" s="3">
      <c r="B49" s="15" t="inlineStr">
        <is>
          <t>Corte + Relleno</t>
        </is>
      </c>
      <c r="C49" s="127" t="n"/>
      <c r="D49" s="26" t="n"/>
      <c r="E49" s="128" t="n">
        <v>0</v>
      </c>
      <c r="F49" s="129">
        <f>C49*E49</f>
        <v/>
      </c>
      <c r="G49" s="130" t="n"/>
      <c r="H49" s="131">
        <f>F49*G49</f>
        <v/>
      </c>
      <c r="I49" s="132">
        <f>IF(J49=0,"",H49/J49)</f>
        <v/>
      </c>
      <c r="J49" s="148">
        <f>F49+H49</f>
        <v/>
      </c>
      <c r="K49" s="40" t="n"/>
    </row>
    <row r="50" outlineLevel="1" ht="18" customFormat="1" customHeight="1" s="3">
      <c r="B50" s="15" t="inlineStr">
        <is>
          <t>Eliminación de suciedad + piedra</t>
        </is>
      </c>
      <c r="C50" s="127" t="n"/>
      <c r="D50" s="26" t="n"/>
      <c r="E50" s="128" t="n">
        <v>0</v>
      </c>
      <c r="F50" s="129">
        <f>C50*E50</f>
        <v/>
      </c>
      <c r="G50" s="130" t="n"/>
      <c r="H50" s="131">
        <f>F50*G50</f>
        <v/>
      </c>
      <c r="I50" s="132">
        <f>IF(J50=0,"",H50/J50)</f>
        <v/>
      </c>
      <c r="J50" s="148">
        <f>F50+H50</f>
        <v/>
      </c>
      <c r="K50" s="40" t="n"/>
    </row>
    <row r="51" outlineLevel="1" ht="18" customFormat="1" customHeight="1" s="3">
      <c r="B51" s="15" t="inlineStr">
        <is>
          <t>Terminar la clasificación</t>
        </is>
      </c>
      <c r="C51" s="127" t="n"/>
      <c r="D51" s="26" t="n"/>
      <c r="E51" s="128" t="n">
        <v>0</v>
      </c>
      <c r="F51" s="129">
        <f>C51*E51</f>
        <v/>
      </c>
      <c r="G51" s="130" t="n"/>
      <c r="H51" s="131">
        <f>F51*G51</f>
        <v/>
      </c>
      <c r="I51" s="132">
        <f>IF(J51=0,"",H51/J51)</f>
        <v/>
      </c>
      <c r="J51" s="148">
        <f>F51+H51</f>
        <v/>
      </c>
      <c r="K51" s="40" t="n"/>
    </row>
    <row r="52" outlineLevel="1" ht="18" customFormat="1" customHeight="1" s="3">
      <c r="B52" s="15" t="inlineStr">
        <is>
          <t>Cimentación - Excavación</t>
        </is>
      </c>
      <c r="C52" s="127" t="n"/>
      <c r="D52" s="26" t="n"/>
      <c r="E52" s="128" t="n">
        <v>0</v>
      </c>
      <c r="F52" s="129">
        <f>C52*E52</f>
        <v/>
      </c>
      <c r="G52" s="130" t="n"/>
      <c r="H52" s="131">
        <f>F52*G52</f>
        <v/>
      </c>
      <c r="I52" s="132">
        <f>IF(J52=0,"",H52/J52)</f>
        <v/>
      </c>
      <c r="J52" s="148">
        <f>F52+H52</f>
        <v/>
      </c>
      <c r="K52" s="40" t="n"/>
    </row>
    <row r="53" outlineLevel="1" ht="18" customFormat="1" customHeight="1" s="3">
      <c r="B53" s="15" t="inlineStr">
        <is>
          <t>Cimentación - Drenajes de zapata</t>
        </is>
      </c>
      <c r="C53" s="127" t="n"/>
      <c r="D53" s="26" t="n"/>
      <c r="E53" s="128" t="n">
        <v>0</v>
      </c>
      <c r="F53" s="129">
        <f>C53*E53</f>
        <v/>
      </c>
      <c r="G53" s="130" t="n"/>
      <c r="H53" s="131">
        <f>F53*G53</f>
        <v/>
      </c>
      <c r="I53" s="132">
        <f>IF(J53=0,"",H53/J53)</f>
        <v/>
      </c>
      <c r="J53" s="148">
        <f>F53+H53</f>
        <v/>
      </c>
      <c r="K53" s="40" t="n"/>
    </row>
    <row r="54" outlineLevel="1" ht="18" customFormat="1" customHeight="1" s="3">
      <c r="B54" s="15" t="inlineStr">
        <is>
          <t>Muros de contención</t>
        </is>
      </c>
      <c r="C54" s="127" t="n"/>
      <c r="D54" s="26" t="n"/>
      <c r="E54" s="128" t="n">
        <v>0</v>
      </c>
      <c r="F54" s="129">
        <f>C54*E54</f>
        <v/>
      </c>
      <c r="G54" s="130" t="n"/>
      <c r="H54" s="131">
        <f>F54*G54</f>
        <v/>
      </c>
      <c r="I54" s="132">
        <f>IF(J54=0,"",H54/J54)</f>
        <v/>
      </c>
      <c r="J54" s="148">
        <f>F54+H54</f>
        <v/>
      </c>
      <c r="K54" s="40" t="n"/>
    </row>
    <row r="55" outlineLevel="1" ht="18" customFormat="1" customHeight="1" s="3">
      <c r="B55" s="15" t="inlineStr">
        <is>
          <t>Clasificación aproximada</t>
        </is>
      </c>
      <c r="C55" s="127" t="n"/>
      <c r="D55" s="26" t="n"/>
      <c r="E55" s="128" t="n">
        <v>0</v>
      </c>
      <c r="F55" s="129">
        <f>C55*E55</f>
        <v/>
      </c>
      <c r="G55" s="130" t="n"/>
      <c r="H55" s="131">
        <f>F55*G55</f>
        <v/>
      </c>
      <c r="I55" s="132">
        <f>IF(J55=0,"",H55/J55)</f>
        <v/>
      </c>
      <c r="J55" s="148">
        <f>F55+H55</f>
        <v/>
      </c>
      <c r="K55" s="40" t="n"/>
    </row>
    <row r="56" outlineLevel="1" ht="18" customFormat="1" customHeight="1" s="3">
      <c r="B56" s="15" t="inlineStr">
        <is>
          <t>Siembra / Siembra</t>
        </is>
      </c>
      <c r="C56" s="127" t="n"/>
      <c r="D56" s="26" t="n"/>
      <c r="E56" s="128" t="n">
        <v>0</v>
      </c>
      <c r="F56" s="129">
        <f>C56*E56</f>
        <v/>
      </c>
      <c r="G56" s="130" t="n"/>
      <c r="H56" s="131">
        <f>F56*G56</f>
        <v/>
      </c>
      <c r="I56" s="132">
        <f>IF(J56=0,"",H56/J56)</f>
        <v/>
      </c>
      <c r="J56" s="148">
        <f>F56+H56</f>
        <v/>
      </c>
      <c r="K56" s="40" t="n"/>
    </row>
    <row r="57" outlineLevel="1" ht="18" customFormat="1" customHeight="1" s="3">
      <c r="B57" s="15" t="inlineStr">
        <is>
          <t>Drenaje del sitio - Adicional</t>
        </is>
      </c>
      <c r="C57" s="127" t="n"/>
      <c r="D57" s="26" t="n"/>
      <c r="E57" s="128" t="n">
        <v>0</v>
      </c>
      <c r="F57" s="129">
        <f>C57*E57</f>
        <v/>
      </c>
      <c r="G57" s="130" t="n"/>
      <c r="H57" s="131">
        <f>F57*G57</f>
        <v/>
      </c>
      <c r="I57" s="132">
        <f>IF(J57=0,"",H57/J57)</f>
        <v/>
      </c>
      <c r="J57" s="148">
        <f>F57+H57</f>
        <v/>
      </c>
      <c r="K57" s="40" t="n"/>
    </row>
    <row r="58" outlineLevel="1" ht="18" customFormat="1" customHeight="1" s="3">
      <c r="B58" s="15" t="inlineStr">
        <is>
          <t>Swales</t>
        </is>
      </c>
      <c r="C58" s="127" t="n"/>
      <c r="D58" s="26" t="n"/>
      <c r="E58" s="128" t="n">
        <v>0</v>
      </c>
      <c r="F58" s="129">
        <f>C58*E58</f>
        <v/>
      </c>
      <c r="G58" s="130" t="n"/>
      <c r="H58" s="131">
        <f>F58*G58</f>
        <v/>
      </c>
      <c r="I58" s="132">
        <f>IF(J58=0,"",H58/J58)</f>
        <v/>
      </c>
      <c r="J58" s="148">
        <f>F58+H58</f>
        <v/>
      </c>
      <c r="K58" s="40" t="n"/>
    </row>
    <row r="59" outlineLevel="1" ht="18" customFormat="1" customHeight="1" s="3">
      <c r="B59" s="15" t="inlineStr">
        <is>
          <t>Suelo superior</t>
        </is>
      </c>
      <c r="C59" s="127" t="n"/>
      <c r="D59" s="26" t="n"/>
      <c r="E59" s="128" t="n">
        <v>0</v>
      </c>
      <c r="F59" s="129">
        <f>C59*E59</f>
        <v/>
      </c>
      <c r="G59" s="130" t="n"/>
      <c r="H59" s="131">
        <f>F59*G59</f>
        <v/>
      </c>
      <c r="I59" s="132">
        <f>IF(J59=0,"",H59/J59)</f>
        <v/>
      </c>
      <c r="J59" s="148">
        <f>F59+H59</f>
        <v/>
      </c>
      <c r="K59" s="40" t="n"/>
    </row>
    <row r="60" outlineLevel="1" ht="18" customFormat="1" customHeight="1" s="3">
      <c r="B60" s="15" t="n"/>
      <c r="C60" s="127" t="n"/>
      <c r="D60" s="26" t="n"/>
      <c r="E60" s="128" t="n">
        <v>0</v>
      </c>
      <c r="F60" s="129">
        <f>C60*E60</f>
        <v/>
      </c>
      <c r="G60" s="130" t="n"/>
      <c r="H60" s="131">
        <f>F60*G60</f>
        <v/>
      </c>
      <c r="I60" s="132">
        <f>IF(J60=0,"",H60/J60)</f>
        <v/>
      </c>
      <c r="J60" s="148">
        <f>F60+H60</f>
        <v/>
      </c>
      <c r="K60" s="40" t="n"/>
    </row>
    <row r="61" outlineLevel="1" ht="18" customFormat="1" customHeight="1" s="3">
      <c r="B61" s="15" t="n"/>
      <c r="C61" s="127" t="n"/>
      <c r="D61" s="26" t="n"/>
      <c r="E61" s="128" t="n">
        <v>0</v>
      </c>
      <c r="F61" s="129">
        <f>C61*E61</f>
        <v/>
      </c>
      <c r="G61" s="130" t="n"/>
      <c r="H61" s="131">
        <f>F61*G61</f>
        <v/>
      </c>
      <c r="I61" s="132">
        <f>IF(J61=0,"",H61/J61)</f>
        <v/>
      </c>
      <c r="J61" s="148">
        <f>F61+H61</f>
        <v/>
      </c>
      <c r="K61" s="40" t="n"/>
    </row>
    <row r="62" outlineLevel="1" ht="18" customFormat="1" customHeight="1" s="3">
      <c r="B62" s="15" t="n"/>
      <c r="C62" s="127" t="n"/>
      <c r="D62" s="26" t="n"/>
      <c r="E62" s="128" t="n">
        <v>0</v>
      </c>
      <c r="F62" s="129">
        <f>C62*E62</f>
        <v/>
      </c>
      <c r="G62" s="130" t="n"/>
      <c r="H62" s="131">
        <f>F62*G62</f>
        <v/>
      </c>
      <c r="I62" s="132">
        <f>IF(J62=0,"",H62/J62)</f>
        <v/>
      </c>
      <c r="J62" s="148">
        <f>F62+H62</f>
        <v/>
      </c>
      <c r="K62" s="40" t="n"/>
    </row>
    <row r="63" outlineLevel="1" ht="18" customFormat="1" customHeight="1" s="3" thickBot="1">
      <c r="B63" s="16" t="n"/>
      <c r="C63" s="134" t="n"/>
      <c r="D63" s="27" t="n"/>
      <c r="E63" s="135" t="n">
        <v>0</v>
      </c>
      <c r="F63" s="136">
        <f>C63*E63</f>
        <v/>
      </c>
      <c r="G63" s="137" t="n"/>
      <c r="H63" s="138">
        <f>F63*G63</f>
        <v/>
      </c>
      <c r="I63" s="139">
        <f>IF(J63=0,"",H63/J63)</f>
        <v/>
      </c>
      <c r="J63" s="140">
        <f>F63+H63</f>
        <v/>
      </c>
      <c r="K63" s="41" t="n"/>
    </row>
    <row r="64" ht="18" customFormat="1" customHeight="1" s="3">
      <c r="B64" s="18" t="inlineStr">
        <is>
          <t>UTILIDADES</t>
        </is>
      </c>
      <c r="C64" s="141" t="n"/>
      <c r="D64" s="28" t="n"/>
      <c r="E64" s="142" t="n"/>
      <c r="F64" s="143">
        <f>SUM(F65:F79)</f>
        <v/>
      </c>
      <c r="G64" s="144" t="n"/>
      <c r="H64" s="145">
        <f>SUM(H65:H79)</f>
        <v/>
      </c>
      <c r="I64" s="146">
        <f>IF(J64=0,"",H64/J64)</f>
        <v/>
      </c>
      <c r="J64" s="147">
        <f>SUM(J65:J79)</f>
        <v/>
      </c>
      <c r="K64" s="42" t="n"/>
    </row>
    <row r="65" outlineLevel="1" ht="18" customFormat="1" customHeight="1" s="3">
      <c r="B65" s="15" t="inlineStr">
        <is>
          <t>Eléctrico - Conexión</t>
        </is>
      </c>
      <c r="C65" s="127" t="n"/>
      <c r="D65" s="26" t="n"/>
      <c r="E65" s="128" t="n">
        <v>0</v>
      </c>
      <c r="F65" s="129">
        <f>C65*E65</f>
        <v/>
      </c>
      <c r="G65" s="130" t="n"/>
      <c r="H65" s="131">
        <f>F65*G65</f>
        <v/>
      </c>
      <c r="I65" s="132">
        <f>IF(J65=0,"",H65/J65)</f>
        <v/>
      </c>
      <c r="J65" s="148">
        <f>F65+H65</f>
        <v/>
      </c>
      <c r="K65" s="40" t="n"/>
    </row>
    <row r="66" outlineLevel="1" ht="18" customFormat="1" customHeight="1" s="3">
      <c r="B66" s="15" t="inlineStr">
        <is>
          <t>Eléctrico - Instalar</t>
        </is>
      </c>
      <c r="C66" s="127" t="n"/>
      <c r="D66" s="26" t="n"/>
      <c r="E66" s="128" t="n">
        <v>0</v>
      </c>
      <c r="F66" s="129">
        <f>C66*E66</f>
        <v/>
      </c>
      <c r="G66" s="130" t="n"/>
      <c r="H66" s="131">
        <f>F66*G66</f>
        <v/>
      </c>
      <c r="I66" s="132">
        <f>IF(J66=0,"",H66/J66)</f>
        <v/>
      </c>
      <c r="J66" s="148">
        <f>F66+H66</f>
        <v/>
      </c>
      <c r="K66" s="40" t="n"/>
    </row>
    <row r="67" outlineLevel="1" ht="18" customFormat="1" customHeight="1" s="3">
      <c r="B67" s="15" t="inlineStr">
        <is>
          <t>Eléctrico - Permiso</t>
        </is>
      </c>
      <c r="C67" s="127" t="n"/>
      <c r="D67" s="26" t="n"/>
      <c r="E67" s="128" t="n">
        <v>0</v>
      </c>
      <c r="F67" s="129">
        <f>C67*E67</f>
        <v/>
      </c>
      <c r="G67" s="130" t="n"/>
      <c r="H67" s="131">
        <f>F67*G67</f>
        <v/>
      </c>
      <c r="I67" s="132">
        <f>IF(J67=0,"",H67/J67)</f>
        <v/>
      </c>
      <c r="J67" s="148">
        <f>F67+H67</f>
        <v/>
      </c>
      <c r="K67" s="40" t="n"/>
    </row>
    <row r="68" outlineLevel="1" ht="18" customFormat="1" customHeight="1" s="3">
      <c r="B68" s="15" t="inlineStr">
        <is>
          <t>Gas - Conexión</t>
        </is>
      </c>
      <c r="C68" s="127" t="n"/>
      <c r="D68" s="26" t="n"/>
      <c r="E68" s="128" t="n">
        <v>0</v>
      </c>
      <c r="F68" s="129">
        <f>C68*E68</f>
        <v/>
      </c>
      <c r="G68" s="130" t="n"/>
      <c r="H68" s="131">
        <f>F68*G68</f>
        <v/>
      </c>
      <c r="I68" s="132">
        <f>IF(J68=0,"",H68/J68)</f>
        <v/>
      </c>
      <c r="J68" s="148">
        <f>F68+H68</f>
        <v/>
      </c>
      <c r="K68" s="40" t="n"/>
    </row>
    <row r="69" outlineLevel="1" ht="18" customFormat="1" customHeight="1" s="3">
      <c r="B69" s="15" t="inlineStr">
        <is>
          <t>Gas - Conexión</t>
        </is>
      </c>
      <c r="C69" s="127" t="n"/>
      <c r="D69" s="26" t="n"/>
      <c r="E69" s="128" t="n">
        <v>0</v>
      </c>
      <c r="F69" s="129">
        <f>C69*E69</f>
        <v/>
      </c>
      <c r="G69" s="130" t="n"/>
      <c r="H69" s="131">
        <f>F69*G69</f>
        <v/>
      </c>
      <c r="I69" s="132">
        <f>IF(J69=0,"",H69/J69)</f>
        <v/>
      </c>
      <c r="J69" s="148">
        <f>F69+H69</f>
        <v/>
      </c>
      <c r="K69" s="40" t="n"/>
    </row>
    <row r="70" outlineLevel="1" ht="18" customFormat="1" customHeight="1" s="3">
      <c r="B70" s="15" t="inlineStr">
        <is>
          <t>Gas - Permiso</t>
        </is>
      </c>
      <c r="C70" s="127" t="n"/>
      <c r="D70" s="26" t="n"/>
      <c r="E70" s="128" t="n">
        <v>0</v>
      </c>
      <c r="F70" s="129">
        <f>C70*E70</f>
        <v/>
      </c>
      <c r="G70" s="130" t="n"/>
      <c r="H70" s="131">
        <f>F70*G70</f>
        <v/>
      </c>
      <c r="I70" s="132">
        <f>IF(J70=0,"",H70/J70)</f>
        <v/>
      </c>
      <c r="J70" s="148">
        <f>F70+H70</f>
        <v/>
      </c>
      <c r="K70" s="40" t="n"/>
    </row>
    <row r="71" outlineLevel="1" ht="18" customFormat="1" customHeight="1" s="3">
      <c r="B71" s="15" t="inlineStr">
        <is>
          <t>Instalación del tanque de aceite</t>
        </is>
      </c>
      <c r="C71" s="127" t="n"/>
      <c r="D71" s="26" t="n"/>
      <c r="E71" s="128" t="n">
        <v>0</v>
      </c>
      <c r="F71" s="129">
        <f>C71*E71</f>
        <v/>
      </c>
      <c r="G71" s="130" t="n"/>
      <c r="H71" s="131">
        <f>F71*G71</f>
        <v/>
      </c>
      <c r="I71" s="132">
        <f>IF(J71=0,"",H71/J71)</f>
        <v/>
      </c>
      <c r="J71" s="148">
        <f>F71+H71</f>
        <v/>
      </c>
      <c r="K71" s="40" t="n"/>
    </row>
    <row r="72" outlineLevel="1" ht="18" customFormat="1" customHeight="1" s="3">
      <c r="B72" s="15" t="inlineStr">
        <is>
          <t>Alcantarillado - Tarifas de toque y conexión</t>
        </is>
      </c>
      <c r="C72" s="127" t="n"/>
      <c r="D72" s="26" t="n"/>
      <c r="E72" s="128" t="n">
        <v>0</v>
      </c>
      <c r="F72" s="129">
        <f>C72*E72</f>
        <v/>
      </c>
      <c r="G72" s="130" t="n"/>
      <c r="H72" s="131">
        <f>F72*G72</f>
        <v/>
      </c>
      <c r="I72" s="132">
        <f>IF(J72=0,"",H72/J72)</f>
        <v/>
      </c>
      <c r="J72" s="148">
        <f>F72+H72</f>
        <v/>
      </c>
      <c r="K72" s="40" t="n"/>
    </row>
    <row r="73" outlineLevel="1" ht="18" customFormat="1" customHeight="1" s="3">
      <c r="B73" s="15" t="inlineStr">
        <is>
          <t>Telecomunicaciones - Conexión</t>
        </is>
      </c>
      <c r="C73" s="127" t="n"/>
      <c r="D73" s="26" t="n"/>
      <c r="E73" s="128" t="n">
        <v>0</v>
      </c>
      <c r="F73" s="129">
        <f>C73*E73</f>
        <v/>
      </c>
      <c r="G73" s="130" t="n"/>
      <c r="H73" s="131">
        <f>F73*G73</f>
        <v/>
      </c>
      <c r="I73" s="132">
        <f>IF(J73=0,"",H73/J73)</f>
        <v/>
      </c>
      <c r="J73" s="148">
        <f>F73+H73</f>
        <v/>
      </c>
      <c r="K73" s="40" t="n"/>
    </row>
    <row r="74" outlineLevel="1" ht="18" customFormat="1" customHeight="1" s="3">
      <c r="B74" s="15" t="inlineStr">
        <is>
          <t>Telecom - Instalar</t>
        </is>
      </c>
      <c r="C74" s="127" t="n"/>
      <c r="D74" s="26" t="n"/>
      <c r="E74" s="128" t="n">
        <v>0</v>
      </c>
      <c r="F74" s="129">
        <f>C74*E74</f>
        <v/>
      </c>
      <c r="G74" s="130" t="n"/>
      <c r="H74" s="131">
        <f>F74*G74</f>
        <v/>
      </c>
      <c r="I74" s="132">
        <f>IF(J74=0,"",H74/J74)</f>
        <v/>
      </c>
      <c r="J74" s="148">
        <f>F74+H74</f>
        <v/>
      </c>
      <c r="K74" s="40" t="n"/>
    </row>
    <row r="75" outlineLevel="1" ht="18" customFormat="1" customHeight="1" s="3">
      <c r="B75" s="15" t="inlineStr">
        <is>
          <t>Agua - Tarifas del grifo y conexión</t>
        </is>
      </c>
      <c r="C75" s="127" t="n"/>
      <c r="D75" s="26" t="n"/>
      <c r="E75" s="128" t="n">
        <v>0</v>
      </c>
      <c r="F75" s="129">
        <f>C75*E75</f>
        <v/>
      </c>
      <c r="G75" s="130" t="n"/>
      <c r="H75" s="131">
        <f>F75*G75</f>
        <v/>
      </c>
      <c r="I75" s="132">
        <f>IF(J75=0,"",H75/J75)</f>
        <v/>
      </c>
      <c r="J75" s="148">
        <f>F75+H75</f>
        <v/>
      </c>
      <c r="K75" s="40" t="n"/>
    </row>
    <row r="76" outlineLevel="1" ht="18" customFormat="1" customHeight="1" s="3">
      <c r="B76" s="15" t="n"/>
      <c r="C76" s="127" t="n"/>
      <c r="D76" s="26" t="n"/>
      <c r="E76" s="128" t="n">
        <v>0</v>
      </c>
      <c r="F76" s="129">
        <f>C76*E76</f>
        <v/>
      </c>
      <c r="G76" s="130" t="n"/>
      <c r="H76" s="131">
        <f>F76*G76</f>
        <v/>
      </c>
      <c r="I76" s="132">
        <f>IF(J76=0,"",H76/J76)</f>
        <v/>
      </c>
      <c r="J76" s="148">
        <f>F76+H76</f>
        <v/>
      </c>
      <c r="K76" s="40" t="n"/>
    </row>
    <row r="77" outlineLevel="1" ht="18" customFormat="1" customHeight="1" s="3">
      <c r="B77" s="15" t="n"/>
      <c r="C77" s="127" t="n"/>
      <c r="D77" s="26" t="n"/>
      <c r="E77" s="128" t="n">
        <v>0</v>
      </c>
      <c r="F77" s="129">
        <f>C77*E77</f>
        <v/>
      </c>
      <c r="G77" s="130" t="n"/>
      <c r="H77" s="131">
        <f>F77*G77</f>
        <v/>
      </c>
      <c r="I77" s="132">
        <f>IF(J77=0,"",H77/J77)</f>
        <v/>
      </c>
      <c r="J77" s="148">
        <f>F77+H77</f>
        <v/>
      </c>
      <c r="K77" s="40" t="n"/>
    </row>
    <row r="78" outlineLevel="1" ht="18" customFormat="1" customHeight="1" s="3">
      <c r="B78" s="15" t="n"/>
      <c r="C78" s="127" t="n"/>
      <c r="D78" s="26" t="n"/>
      <c r="E78" s="128" t="n">
        <v>0</v>
      </c>
      <c r="F78" s="129">
        <f>C78*E78</f>
        <v/>
      </c>
      <c r="G78" s="130" t="n"/>
      <c r="H78" s="131">
        <f>F78*G78</f>
        <v/>
      </c>
      <c r="I78" s="132">
        <f>IF(J78=0,"",H78/J78)</f>
        <v/>
      </c>
      <c r="J78" s="148">
        <f>F78+H78</f>
        <v/>
      </c>
      <c r="K78" s="40" t="n"/>
    </row>
    <row r="79" outlineLevel="1" ht="18" customFormat="1" customHeight="1" s="3" thickBot="1">
      <c r="B79" s="16" t="n"/>
      <c r="C79" s="134" t="n"/>
      <c r="D79" s="27" t="n"/>
      <c r="E79" s="135" t="n">
        <v>0</v>
      </c>
      <c r="F79" s="136">
        <f>C79*E79</f>
        <v/>
      </c>
      <c r="G79" s="137" t="n"/>
      <c r="H79" s="138">
        <f>F79*G79</f>
        <v/>
      </c>
      <c r="I79" s="139">
        <f>IF(J79=0,"",H79/J79)</f>
        <v/>
      </c>
      <c r="J79" s="140">
        <f>F79+H79</f>
        <v/>
      </c>
      <c r="K79" s="41" t="n"/>
    </row>
    <row r="80" ht="18" customFormat="1" customHeight="1" s="3">
      <c r="B80" s="18" t="inlineStr">
        <is>
          <t>AGUA + ALCANTARILLADO</t>
        </is>
      </c>
      <c r="C80" s="141" t="n"/>
      <c r="D80" s="28" t="n"/>
      <c r="E80" s="142" t="n"/>
      <c r="F80" s="143">
        <f>SUM(F81:F99)</f>
        <v/>
      </c>
      <c r="G80" s="144" t="n"/>
      <c r="H80" s="145">
        <f>SUM(H81:H99)</f>
        <v/>
      </c>
      <c r="I80" s="146">
        <f>IF(J80=0,"",H80/J80)</f>
        <v/>
      </c>
      <c r="J80" s="147">
        <f>SUM(J81:J99)</f>
        <v/>
      </c>
      <c r="K80" s="42" t="n"/>
    </row>
    <row r="81" outlineLevel="1" ht="18" customFormat="1" customHeight="1" s="3">
      <c r="B81" s="15" t="inlineStr">
        <is>
          <t>Deshidratación del nivel freático alto</t>
        </is>
      </c>
      <c r="C81" s="127" t="n"/>
      <c r="D81" s="26" t="n"/>
      <c r="E81" s="128" t="n">
        <v>0</v>
      </c>
      <c r="F81" s="129">
        <f>C81*E81</f>
        <v/>
      </c>
      <c r="G81" s="130" t="n"/>
      <c r="H81" s="131">
        <f>F81*G81</f>
        <v/>
      </c>
      <c r="I81" s="132">
        <f>IF(J81=0,"",H81/J81)</f>
        <v/>
      </c>
      <c r="J81" s="148">
        <f>F81+H81</f>
        <v/>
      </c>
      <c r="K81" s="40" t="n"/>
    </row>
    <row r="82" outlineLevel="1" ht="18" customFormat="1" customHeight="1" s="3">
      <c r="B82" s="15" t="inlineStr">
        <is>
          <t>Prueba de Perc</t>
        </is>
      </c>
      <c r="C82" s="127" t="n"/>
      <c r="D82" s="26" t="n"/>
      <c r="E82" s="128" t="n">
        <v>0</v>
      </c>
      <c r="F82" s="129">
        <f>C82*E82</f>
        <v/>
      </c>
      <c r="G82" s="130" t="n"/>
      <c r="H82" s="131">
        <f>F82*G82</f>
        <v/>
      </c>
      <c r="I82" s="132">
        <f>IF(J82=0,"",H82/J82)</f>
        <v/>
      </c>
      <c r="J82" s="148">
        <f>F82+H82</f>
        <v/>
      </c>
      <c r="K82" s="40" t="n"/>
    </row>
    <row r="83" outlineLevel="1" ht="18" customFormat="1" customHeight="1" s="3">
      <c r="B83" s="15" t="inlineStr">
        <is>
          <t>Fontanería a la casa</t>
        </is>
      </c>
      <c r="C83" s="127" t="n"/>
      <c r="D83" s="26" t="n"/>
      <c r="E83" s="128" t="n">
        <v>0</v>
      </c>
      <c r="F83" s="129">
        <f>C83*E83</f>
        <v/>
      </c>
      <c r="G83" s="130" t="n"/>
      <c r="H83" s="131">
        <f>F83*G83</f>
        <v/>
      </c>
      <c r="I83" s="132">
        <f>IF(J83=0,"",H83/J83)</f>
        <v/>
      </c>
      <c r="J83" s="148">
        <f>F83+H83</f>
        <v/>
      </c>
      <c r="K83" s="40" t="n"/>
    </row>
    <row r="84" outlineLevel="1" ht="18" customFormat="1" customHeight="1" s="3">
      <c r="B84" s="15" t="inlineStr">
        <is>
          <t>Tanque de presión</t>
        </is>
      </c>
      <c r="C84" s="127" t="n"/>
      <c r="D84" s="26" t="n"/>
      <c r="E84" s="128" t="n">
        <v>0</v>
      </c>
      <c r="F84" s="129">
        <f>C84*E84</f>
        <v/>
      </c>
      <c r="G84" s="130" t="n"/>
      <c r="H84" s="131">
        <f>F84*G84</f>
        <v/>
      </c>
      <c r="I84" s="132">
        <f>IF(J84=0,"",H84/J84)</f>
        <v/>
      </c>
      <c r="J84" s="148">
        <f>F84+H84</f>
        <v/>
      </c>
      <c r="K84" s="40" t="n"/>
    </row>
    <row r="85" outlineLevel="1" ht="18" customFormat="1" customHeight="1" s="3">
      <c r="B85" s="15" t="inlineStr">
        <is>
          <t>Bomba</t>
        </is>
      </c>
      <c r="C85" s="127" t="n"/>
      <c r="D85" s="26" t="n"/>
      <c r="E85" s="128" t="n">
        <v>0</v>
      </c>
      <c r="F85" s="129">
        <f>C85*E85</f>
        <v/>
      </c>
      <c r="G85" s="130" t="n"/>
      <c r="H85" s="131">
        <f>F85*G85</f>
        <v/>
      </c>
      <c r="I85" s="132">
        <f>IF(J85=0,"",H85/J85)</f>
        <v/>
      </c>
      <c r="J85" s="148">
        <f>F85+H85</f>
        <v/>
      </c>
      <c r="K85" s="40" t="n"/>
    </row>
    <row r="86" outlineLevel="1" ht="18" customFormat="1" customHeight="1" s="3">
      <c r="B86" s="15" t="inlineStr">
        <is>
          <t>Septic - Diseño</t>
        </is>
      </c>
      <c r="C86" s="127" t="n"/>
      <c r="D86" s="26" t="n"/>
      <c r="E86" s="128" t="n">
        <v>0</v>
      </c>
      <c r="F86" s="129">
        <f>C86*E86</f>
        <v/>
      </c>
      <c r="G86" s="130" t="n"/>
      <c r="H86" s="131">
        <f>F86*G86</f>
        <v/>
      </c>
      <c r="I86" s="132">
        <f>IF(J86=0,"",H86/J86)</f>
        <v/>
      </c>
      <c r="J86" s="148">
        <f>F86+H86</f>
        <v/>
      </c>
      <c r="K86" s="40" t="n"/>
    </row>
    <row r="87" outlineLevel="1" ht="18" customFormat="1" customHeight="1" s="3">
      <c r="B87" s="15" t="inlineStr">
        <is>
          <t>Séptico - Tarifas</t>
        </is>
      </c>
      <c r="C87" s="127" t="n"/>
      <c r="D87" s="26" t="n"/>
      <c r="E87" s="128" t="n">
        <v>0</v>
      </c>
      <c r="F87" s="129">
        <f>C87*E87</f>
        <v/>
      </c>
      <c r="G87" s="130" t="n"/>
      <c r="H87" s="131">
        <f>F87*G87</f>
        <v/>
      </c>
      <c r="I87" s="132">
        <f>IF(J87=0,"",H87/J87)</f>
        <v/>
      </c>
      <c r="J87" s="148">
        <f>F87+H87</f>
        <v/>
      </c>
      <c r="K87" s="40" t="n"/>
    </row>
    <row r="88" outlineLevel="1" ht="18" customFormat="1" customHeight="1" s="3">
      <c r="B88" s="15" t="inlineStr">
        <is>
          <t>Séptico - Inspección</t>
        </is>
      </c>
      <c r="C88" s="127" t="n"/>
      <c r="D88" s="26" t="n"/>
      <c r="E88" s="128" t="n">
        <v>0</v>
      </c>
      <c r="F88" s="129">
        <f>C88*E88</f>
        <v/>
      </c>
      <c r="G88" s="130" t="n"/>
      <c r="H88" s="131">
        <f>F88*G88</f>
        <v/>
      </c>
      <c r="I88" s="132">
        <f>IF(J88=0,"",H88/J88)</f>
        <v/>
      </c>
      <c r="J88" s="148">
        <f>F88+H88</f>
        <v/>
      </c>
      <c r="K88" s="40" t="n"/>
    </row>
    <row r="89" outlineLevel="1" ht="18" customFormat="1" customHeight="1" s="3">
      <c r="B89" s="15" t="inlineStr">
        <is>
          <t>Séptico - Permisos</t>
        </is>
      </c>
      <c r="C89" s="127" t="n"/>
      <c r="D89" s="26" t="n"/>
      <c r="E89" s="128" t="n">
        <v>0</v>
      </c>
      <c r="F89" s="129">
        <f>C89*E89</f>
        <v/>
      </c>
      <c r="G89" s="130" t="n"/>
      <c r="H89" s="131">
        <f>F89*G89</f>
        <v/>
      </c>
      <c r="I89" s="132">
        <f>IF(J89=0,"",H89/J89)</f>
        <v/>
      </c>
      <c r="J89" s="148">
        <f>F89+H89</f>
        <v/>
      </c>
      <c r="K89" s="40" t="n"/>
    </row>
    <row r="90" outlineLevel="1" ht="18" customFormat="1" customHeight="1" s="3">
      <c r="B90" s="15" t="inlineStr">
        <is>
          <t>Séptico - Amarre a la casa</t>
        </is>
      </c>
      <c r="C90" s="127" t="n"/>
      <c r="D90" s="26" t="n"/>
      <c r="E90" s="128" t="n">
        <v>0</v>
      </c>
      <c r="F90" s="129">
        <f>C90*E90</f>
        <v/>
      </c>
      <c r="G90" s="130" t="n"/>
      <c r="H90" s="131">
        <f>F90*G90</f>
        <v/>
      </c>
      <c r="I90" s="132">
        <f>IF(J90=0,"",H90/J90)</f>
        <v/>
      </c>
      <c r="J90" s="148">
        <f>F90+H90</f>
        <v/>
      </c>
      <c r="K90" s="40" t="n"/>
    </row>
    <row r="91" outlineLevel="1" ht="18" customFormat="1" customHeight="1" s="3">
      <c r="B91" s="15" t="inlineStr">
        <is>
          <t>Prueba de suelo</t>
        </is>
      </c>
      <c r="C91" s="127" t="n"/>
      <c r="D91" s="26" t="n"/>
      <c r="E91" s="128" t="n">
        <v>0</v>
      </c>
      <c r="F91" s="129">
        <f>C91*E91</f>
        <v/>
      </c>
      <c r="G91" s="130" t="n"/>
      <c r="H91" s="131">
        <f>F91*G91</f>
        <v/>
      </c>
      <c r="I91" s="132">
        <f>IF(J91=0,"",H91/J91)</f>
        <v/>
      </c>
      <c r="J91" s="148">
        <f>F91+H91</f>
        <v/>
      </c>
      <c r="K91" s="40" t="n"/>
    </row>
    <row r="92" outlineLevel="1" ht="18" customFormat="1" customHeight="1" s="3">
      <c r="B92" s="15" t="inlineStr">
        <is>
          <t>Zanjas</t>
        </is>
      </c>
      <c r="C92" s="127" t="n"/>
      <c r="D92" s="26" t="n"/>
      <c r="E92" s="128" t="n">
        <v>0</v>
      </c>
      <c r="F92" s="129">
        <f>C92*E92</f>
        <v/>
      </c>
      <c r="G92" s="130" t="n"/>
      <c r="H92" s="131">
        <f>F92*G92</f>
        <v/>
      </c>
      <c r="I92" s="132">
        <f>IF(J92=0,"",H92/J92)</f>
        <v/>
      </c>
      <c r="J92" s="148">
        <f>F92+H92</f>
        <v/>
      </c>
      <c r="K92" s="40" t="n"/>
    </row>
    <row r="93" outlineLevel="1" ht="18" customFormat="1" customHeight="1" s="3">
      <c r="B93" s="15" t="inlineStr">
        <is>
          <t>Pozo</t>
        </is>
      </c>
      <c r="C93" s="127" t="n"/>
      <c r="D93" s="26" t="n"/>
      <c r="E93" s="128" t="n">
        <v>0</v>
      </c>
      <c r="F93" s="129">
        <f>C93*E93</f>
        <v/>
      </c>
      <c r="G93" s="130" t="n"/>
      <c r="H93" s="131">
        <f>F93*G93</f>
        <v/>
      </c>
      <c r="I93" s="132">
        <f>IF(J93=0,"",H93/J93)</f>
        <v/>
      </c>
      <c r="J93" s="148">
        <f>F93+H93</f>
        <v/>
      </c>
      <c r="K93" s="40" t="n"/>
    </row>
    <row r="94" outlineLevel="1" ht="18" customFormat="1" customHeight="1" s="3">
      <c r="B94" s="15" t="inlineStr">
        <is>
          <t>Bueno - Tarifas</t>
        </is>
      </c>
      <c r="C94" s="127" t="n"/>
      <c r="D94" s="26" t="n"/>
      <c r="E94" s="128" t="n">
        <v>0</v>
      </c>
      <c r="F94" s="129">
        <f>C94*E94</f>
        <v/>
      </c>
      <c r="G94" s="130" t="n"/>
      <c r="H94" s="131">
        <f>F94*G94</f>
        <v/>
      </c>
      <c r="I94" s="132">
        <f>IF(J94=0,"",H94/J94)</f>
        <v/>
      </c>
      <c r="J94" s="148">
        <f>F94+H94</f>
        <v/>
      </c>
      <c r="K94" s="40" t="n"/>
    </row>
    <row r="95" outlineLevel="1" ht="18" customFormat="1" customHeight="1" s="3">
      <c r="B95" s="15" t="inlineStr">
        <is>
          <t>Pozo - Permisos</t>
        </is>
      </c>
      <c r="C95" s="127" t="n"/>
      <c r="D95" s="26" t="n"/>
      <c r="E95" s="128" t="n">
        <v>0</v>
      </c>
      <c r="F95" s="129">
        <f>C95*E95</f>
        <v/>
      </c>
      <c r="G95" s="130" t="n"/>
      <c r="H95" s="131">
        <f>F95*G95</f>
        <v/>
      </c>
      <c r="I95" s="132">
        <f>IF(J95=0,"",H95/J95)</f>
        <v/>
      </c>
      <c r="J95" s="148">
        <f>F95+H95</f>
        <v/>
      </c>
      <c r="K95" s="40" t="n"/>
    </row>
    <row r="96" outlineLevel="1" ht="18" customFormat="1" customHeight="1" s="3">
      <c r="B96" s="15" t="n"/>
      <c r="C96" s="127" t="n"/>
      <c r="D96" s="26" t="n"/>
      <c r="E96" s="128" t="n">
        <v>0</v>
      </c>
      <c r="F96" s="129">
        <f>C96*E96</f>
        <v/>
      </c>
      <c r="G96" s="130" t="n"/>
      <c r="H96" s="131">
        <f>F96*G96</f>
        <v/>
      </c>
      <c r="I96" s="132">
        <f>IF(J96=0,"",H96/J96)</f>
        <v/>
      </c>
      <c r="J96" s="148">
        <f>F96+H96</f>
        <v/>
      </c>
      <c r="K96" s="40" t="n"/>
    </row>
    <row r="97" outlineLevel="1" ht="18" customFormat="1" customHeight="1" s="3">
      <c r="B97" s="15" t="n"/>
      <c r="C97" s="127" t="n"/>
      <c r="D97" s="26" t="n"/>
      <c r="E97" s="128" t="n">
        <v>0</v>
      </c>
      <c r="F97" s="129">
        <f>C97*E97</f>
        <v/>
      </c>
      <c r="G97" s="130" t="n"/>
      <c r="H97" s="131">
        <f>F97*G97</f>
        <v/>
      </c>
      <c r="I97" s="132">
        <f>IF(J97=0,"",H97/J97)</f>
        <v/>
      </c>
      <c r="J97" s="148">
        <f>F97+H97</f>
        <v/>
      </c>
      <c r="K97" s="40" t="n"/>
    </row>
    <row r="98" outlineLevel="1" ht="18" customFormat="1" customHeight="1" s="3">
      <c r="B98" s="15" t="n"/>
      <c r="C98" s="127" t="n"/>
      <c r="D98" s="26" t="n"/>
      <c r="E98" s="128" t="n">
        <v>0</v>
      </c>
      <c r="F98" s="129">
        <f>C98*E98</f>
        <v/>
      </c>
      <c r="G98" s="130" t="n"/>
      <c r="H98" s="131">
        <f>F98*G98</f>
        <v/>
      </c>
      <c r="I98" s="132">
        <f>IF(J98=0,"",H98/J98)</f>
        <v/>
      </c>
      <c r="J98" s="148">
        <f>F98+H98</f>
        <v/>
      </c>
      <c r="K98" s="40" t="n"/>
    </row>
    <row r="99" outlineLevel="1" ht="18" customFormat="1" customHeight="1" s="3" thickBot="1">
      <c r="B99" s="16" t="n"/>
      <c r="C99" s="134" t="n"/>
      <c r="D99" s="27" t="n"/>
      <c r="E99" s="135" t="n">
        <v>0</v>
      </c>
      <c r="F99" s="136">
        <f>C99*E99</f>
        <v/>
      </c>
      <c r="G99" s="137" t="n"/>
      <c r="H99" s="138">
        <f>F99*G99</f>
        <v/>
      </c>
      <c r="I99" s="139">
        <f>IF(J99=0,"",H99/J99)</f>
        <v/>
      </c>
      <c r="J99" s="140">
        <f>F99+H99</f>
        <v/>
      </c>
      <c r="K99" s="41" t="n"/>
    </row>
    <row r="100" ht="18" customFormat="1" customHeight="1" s="3">
      <c r="B100" s="18" t="inlineStr">
        <is>
          <t>FUNDACIÓN</t>
        </is>
      </c>
      <c r="C100" s="141" t="n"/>
      <c r="D100" s="28" t="n"/>
      <c r="E100" s="142" t="n"/>
      <c r="F100" s="143">
        <f>SUM(F101:F128)</f>
        <v/>
      </c>
      <c r="G100" s="144" t="n"/>
      <c r="H100" s="145">
        <f>SUM(H101:H128)</f>
        <v/>
      </c>
      <c r="I100" s="146">
        <f>IF(J100=0,"",H100/J100)</f>
        <v/>
      </c>
      <c r="J100" s="147">
        <f>SUM(J101:J128)</f>
        <v/>
      </c>
      <c r="K100" s="42" t="n"/>
    </row>
    <row r="101" outlineLevel="1" ht="18" customFormat="1" customHeight="1" s="3">
      <c r="B101" s="15" t="inlineStr">
        <is>
          <t>Pernos de anclaje</t>
        </is>
      </c>
      <c r="C101" s="127" t="n"/>
      <c r="D101" s="26" t="n"/>
      <c r="E101" s="128" t="n">
        <v>0</v>
      </c>
      <c r="F101" s="129">
        <f>C101*E101</f>
        <v/>
      </c>
      <c r="G101" s="130" t="n"/>
      <c r="H101" s="131">
        <f>F101*G101</f>
        <v/>
      </c>
      <c r="I101" s="132">
        <f>IF(J101=0,"",H101/J101)</f>
        <v/>
      </c>
      <c r="J101" s="148">
        <f>F101+H101</f>
        <v/>
      </c>
      <c r="K101" s="40" t="n"/>
    </row>
    <row r="102" outlineLevel="1" ht="18" customFormat="1" customHeight="1" s="3">
      <c r="B102" s="15" t="inlineStr">
        <is>
          <t>Mamparos</t>
        </is>
      </c>
      <c r="C102" s="127" t="n"/>
      <c r="D102" s="26" t="n"/>
      <c r="E102" s="128" t="n">
        <v>0</v>
      </c>
      <c r="F102" s="129">
        <f>C102*E102</f>
        <v/>
      </c>
      <c r="G102" s="130" t="n"/>
      <c r="H102" s="131">
        <f>F102*G102</f>
        <v/>
      </c>
      <c r="I102" s="132">
        <f>IF(J102=0,"",H102/J102)</f>
        <v/>
      </c>
      <c r="J102" s="148">
        <f>F102+H102</f>
        <v/>
      </c>
      <c r="K102" s="40" t="n"/>
    </row>
    <row r="103" outlineLevel="1" ht="18" customFormat="1" customHeight="1" s="3">
      <c r="B103" s="15" t="inlineStr">
        <is>
          <t>Barrera de vapor Crawlspace</t>
        </is>
      </c>
      <c r="C103" s="127" t="n"/>
      <c r="D103" s="26" t="n"/>
      <c r="E103" s="128" t="n">
        <v>0</v>
      </c>
      <c r="F103" s="129">
        <f>C103*E103</f>
        <v/>
      </c>
      <c r="G103" s="130" t="n"/>
      <c r="H103" s="131">
        <f>F103*G103</f>
        <v/>
      </c>
      <c r="I103" s="132">
        <f>IF(J103=0,"",H103/J103)</f>
        <v/>
      </c>
      <c r="J103" s="148">
        <f>F103+H103</f>
        <v/>
      </c>
      <c r="K103" s="40" t="n"/>
    </row>
    <row r="104" outlineLevel="1" ht="18" customFormat="1" customHeight="1" s="3">
      <c r="B104" s="15" t="inlineStr">
        <is>
          <t>Rejillas de ventilación de espacio de rastreo</t>
        </is>
      </c>
      <c r="C104" s="127" t="n"/>
      <c r="D104" s="26" t="n"/>
      <c r="E104" s="128" t="n">
        <v>0</v>
      </c>
      <c r="F104" s="129">
        <f>C104*E104</f>
        <v/>
      </c>
      <c r="G104" s="130" t="n"/>
      <c r="H104" s="131">
        <f>F104*G104</f>
        <v/>
      </c>
      <c r="I104" s="132">
        <f>IF(J104=0,"",H104/J104)</f>
        <v/>
      </c>
      <c r="J104" s="148">
        <f>F104+H104</f>
        <v/>
      </c>
      <c r="K104" s="40" t="n"/>
    </row>
    <row r="105" outlineLevel="1" ht="18" customFormat="1" customHeight="1" s="3">
      <c r="B105" s="15" t="inlineStr">
        <is>
          <t>Prueba de presas</t>
        </is>
      </c>
      <c r="C105" s="127" t="n"/>
      <c r="D105" s="26" t="n"/>
      <c r="E105" s="128" t="n">
        <v>0</v>
      </c>
      <c r="F105" s="129">
        <f>C105*E105</f>
        <v/>
      </c>
      <c r="G105" s="130" t="n"/>
      <c r="H105" s="131">
        <f>F105*G105</f>
        <v/>
      </c>
      <c r="I105" s="132">
        <f>IF(J105=0,"",H105/J105)</f>
        <v/>
      </c>
      <c r="J105" s="148">
        <f>F105+H105</f>
        <v/>
      </c>
      <c r="K105" s="40" t="n"/>
    </row>
    <row r="106" outlineLevel="1" ht="18" customFormat="1" customHeight="1" s="3">
      <c r="B106" s="15" t="inlineStr">
        <is>
          <t>Aislamiento de cimentación exterior</t>
        </is>
      </c>
      <c r="C106" s="127" t="n"/>
      <c r="D106" s="26" t="n"/>
      <c r="E106" s="128" t="n">
        <v>0</v>
      </c>
      <c r="F106" s="129">
        <f>C106*E106</f>
        <v/>
      </c>
      <c r="G106" s="130" t="n"/>
      <c r="H106" s="131">
        <f>F106*G106</f>
        <v/>
      </c>
      <c r="I106" s="132">
        <f>IF(J106=0,"",H106/J106)</f>
        <v/>
      </c>
      <c r="J106" s="148">
        <f>F106+H106</f>
        <v/>
      </c>
      <c r="K106" s="40" t="n"/>
    </row>
    <row r="107" outlineLevel="1" ht="18" customFormat="1" customHeight="1" s="3">
      <c r="B107" s="15" t="inlineStr">
        <is>
          <t>Revestimiento aislante exterior</t>
        </is>
      </c>
      <c r="C107" s="127" t="n"/>
      <c r="D107" s="26" t="n"/>
      <c r="E107" s="128" t="n">
        <v>0</v>
      </c>
      <c r="F107" s="129">
        <f>C107*E107</f>
        <v/>
      </c>
      <c r="G107" s="130" t="n"/>
      <c r="H107" s="131">
        <f>F107*G107</f>
        <v/>
      </c>
      <c r="I107" s="132">
        <f>IF(J107=0,"",H107/J107)</f>
        <v/>
      </c>
      <c r="J107" s="148">
        <f>F107+H107</f>
        <v/>
      </c>
      <c r="K107" s="40" t="n"/>
    </row>
    <row r="108" outlineLevel="1" ht="18" customFormat="1" customHeight="1" s="3">
      <c r="B108" s="15" t="inlineStr">
        <is>
          <t>Zapatas</t>
        </is>
      </c>
      <c r="C108" s="127" t="n"/>
      <c r="D108" s="26" t="n"/>
      <c r="E108" s="128" t="n">
        <v>0</v>
      </c>
      <c r="F108" s="129">
        <f>C108*E108</f>
        <v/>
      </c>
      <c r="G108" s="130" t="n"/>
      <c r="H108" s="131">
        <f>F108*G108</f>
        <v/>
      </c>
      <c r="I108" s="132">
        <f>IF(J108=0,"",H108/J108)</f>
        <v/>
      </c>
      <c r="J108" s="148">
        <f>F108+H108</f>
        <v/>
      </c>
      <c r="K108" s="40" t="n"/>
    </row>
    <row r="109" outlineLevel="1" ht="18" customFormat="1" customHeight="1" s="3">
      <c r="B109" s="15" t="inlineStr">
        <is>
          <t>Cimentación - Tablero de drenaje</t>
        </is>
      </c>
      <c r="C109" s="127" t="n"/>
      <c r="D109" s="26" t="n"/>
      <c r="E109" s="128" t="n">
        <v>0</v>
      </c>
      <c r="F109" s="129">
        <f>C109*E109</f>
        <v/>
      </c>
      <c r="G109" s="130" t="n"/>
      <c r="H109" s="131">
        <f>F109*G109</f>
        <v/>
      </c>
      <c r="I109" s="132">
        <f>IF(J109=0,"",H109/J109)</f>
        <v/>
      </c>
      <c r="J109" s="148">
        <f>F109+H109</f>
        <v/>
      </c>
      <c r="K109" s="40" t="n"/>
    </row>
    <row r="110" outlineLevel="1" ht="18" customFormat="1" customHeight="1" s="3">
      <c r="B110" s="15" t="inlineStr">
        <is>
          <t>Fundación - Muros</t>
        </is>
      </c>
      <c r="C110" s="127" t="n"/>
      <c r="D110" s="26" t="n"/>
      <c r="E110" s="128" t="n">
        <v>0</v>
      </c>
      <c r="F110" s="129">
        <f>C110*E110</f>
        <v/>
      </c>
      <c r="G110" s="130" t="n"/>
      <c r="H110" s="131">
        <f>F110*G110</f>
        <v/>
      </c>
      <c r="I110" s="132">
        <f>IF(J110=0,"",H110/J110)</f>
        <v/>
      </c>
      <c r="J110" s="148">
        <f>F110+H110</f>
        <v/>
      </c>
      <c r="K110" s="40" t="n"/>
    </row>
    <row r="111" outlineLevel="1" ht="18" customFormat="1" customHeight="1" s="3">
      <c r="B111" s="15" t="inlineStr">
        <is>
          <t>Fundación - Windows</t>
        </is>
      </c>
      <c r="C111" s="127" t="n"/>
      <c r="D111" s="26" t="n"/>
      <c r="E111" s="128" t="n">
        <v>0</v>
      </c>
      <c r="F111" s="129">
        <f>C111*E111</f>
        <v/>
      </c>
      <c r="G111" s="130" t="n"/>
      <c r="H111" s="131">
        <f>F111*G111</f>
        <v/>
      </c>
      <c r="I111" s="132">
        <f>IF(J111=0,"",H111/J111)</f>
        <v/>
      </c>
      <c r="J111" s="148">
        <f>F111+H111</f>
        <v/>
      </c>
      <c r="K111" s="40" t="n"/>
    </row>
    <row r="112" outlineLevel="1" ht="18" customFormat="1" customHeight="1" s="3">
      <c r="B112" s="15" t="inlineStr">
        <is>
          <t>Vigas de grado</t>
        </is>
      </c>
      <c r="C112" s="127" t="n"/>
      <c r="D112" s="26" t="n"/>
      <c r="E112" s="128" t="n">
        <v>0</v>
      </c>
      <c r="F112" s="129">
        <f>C112*E112</f>
        <v/>
      </c>
      <c r="G112" s="130" t="n"/>
      <c r="H112" s="131">
        <f>F112*G112</f>
        <v/>
      </c>
      <c r="I112" s="132">
        <f>IF(J112=0,"",H112/J112)</f>
        <v/>
      </c>
      <c r="J112" s="148">
        <f>F112+H112</f>
        <v/>
      </c>
      <c r="K112" s="40" t="n"/>
    </row>
    <row r="113" outlineLevel="1" ht="18" customFormat="1" customHeight="1" s="3">
      <c r="B113" s="15" t="inlineStr">
        <is>
          <t>Mantener presionados</t>
        </is>
      </c>
      <c r="C113" s="127" t="n"/>
      <c r="D113" s="26" t="n"/>
      <c r="E113" s="128" t="n">
        <v>0</v>
      </c>
      <c r="F113" s="129">
        <f>C113*E113</f>
        <v/>
      </c>
      <c r="G113" s="130" t="n"/>
      <c r="H113" s="131">
        <f>F113*G113</f>
        <v/>
      </c>
      <c r="I113" s="132">
        <f>IF(J113=0,"",H113/J113)</f>
        <v/>
      </c>
      <c r="J113" s="148">
        <f>F113+H113</f>
        <v/>
      </c>
      <c r="K113" s="40" t="n"/>
    </row>
    <row r="114" outlineLevel="1" ht="18" customFormat="1" customHeight="1" s="3">
      <c r="B114" s="15" t="inlineStr">
        <is>
          <t>Almohadillas</t>
        </is>
      </c>
      <c r="C114" s="127" t="n"/>
      <c r="D114" s="26" t="n"/>
      <c r="E114" s="128" t="n">
        <v>0</v>
      </c>
      <c r="F114" s="129">
        <f>C114*E114</f>
        <v/>
      </c>
      <c r="G114" s="130" t="n"/>
      <c r="H114" s="131">
        <f>F114*G114</f>
        <v/>
      </c>
      <c r="I114" s="132">
        <f>IF(J114=0,"",H114/J114)</f>
        <v/>
      </c>
      <c r="J114" s="148">
        <f>F114+H114</f>
        <v/>
      </c>
      <c r="K114" s="40" t="n"/>
    </row>
    <row r="115" outlineLevel="1" ht="18" customFormat="1" customHeight="1" s="3">
      <c r="B115" s="15" t="inlineStr">
        <is>
          <t>Muelles</t>
        </is>
      </c>
      <c r="C115" s="127" t="n"/>
      <c r="D115" s="26" t="n"/>
      <c r="E115" s="128" t="n">
        <v>0</v>
      </c>
      <c r="F115" s="129">
        <f>C115*E115</f>
        <v/>
      </c>
      <c r="G115" s="130" t="n"/>
      <c r="H115" s="131">
        <f>F115*G115</f>
        <v/>
      </c>
      <c r="I115" s="132">
        <f>IF(J115=0,"",H115/J115)</f>
        <v/>
      </c>
      <c r="J115" s="148">
        <f>F115+H115</f>
        <v/>
      </c>
      <c r="K115" s="40" t="n"/>
    </row>
    <row r="116" outlineLevel="1" ht="18" customFormat="1" customHeight="1" s="3">
      <c r="B116" s="15" t="inlineStr">
        <is>
          <t>Losa - Sótano</t>
        </is>
      </c>
      <c r="C116" s="127" t="n"/>
      <c r="D116" s="26" t="n"/>
      <c r="E116" s="128" t="n">
        <v>0</v>
      </c>
      <c r="F116" s="129">
        <f>C116*E116</f>
        <v/>
      </c>
      <c r="G116" s="130" t="n"/>
      <c r="H116" s="131">
        <f>F116*G116</f>
        <v/>
      </c>
      <c r="I116" s="132">
        <f>IF(J116=0,"",H116/J116)</f>
        <v/>
      </c>
      <c r="J116" s="148">
        <f>F116+H116</f>
        <v/>
      </c>
      <c r="K116" s="40" t="n"/>
    </row>
    <row r="117" outlineLevel="1" ht="18" customFormat="1" customHeight="1" s="3">
      <c r="B117" s="15" t="inlineStr">
        <is>
          <t>Losa - Fundación</t>
        </is>
      </c>
      <c r="C117" s="127" t="n"/>
      <c r="D117" s="26" t="n"/>
      <c r="E117" s="128" t="n">
        <v>0</v>
      </c>
      <c r="F117" s="129">
        <f>C117*E117</f>
        <v/>
      </c>
      <c r="G117" s="130" t="n"/>
      <c r="H117" s="131">
        <f>F117*G117</f>
        <v/>
      </c>
      <c r="I117" s="132">
        <f>IF(J117=0,"",H117/J117)</f>
        <v/>
      </c>
      <c r="J117" s="148">
        <f>F117+H117</f>
        <v/>
      </c>
      <c r="K117" s="40" t="n"/>
    </row>
    <row r="118" outlineLevel="1" ht="18" customFormat="1" customHeight="1" s="3">
      <c r="B118" s="15" t="inlineStr">
        <is>
          <t>Losa - Garaje</t>
        </is>
      </c>
      <c r="C118" s="127" t="n"/>
      <c r="D118" s="26" t="n"/>
      <c r="E118" s="128" t="n">
        <v>0</v>
      </c>
      <c r="F118" s="129">
        <f>C118*E118</f>
        <v/>
      </c>
      <c r="G118" s="130" t="n"/>
      <c r="H118" s="131">
        <f>F118*G118</f>
        <v/>
      </c>
      <c r="I118" s="132">
        <f>IF(J118=0,"",H118/J118)</f>
        <v/>
      </c>
      <c r="J118" s="148">
        <f>F118+H118</f>
        <v/>
      </c>
      <c r="K118" s="40" t="n"/>
    </row>
    <row r="119" outlineLevel="1" ht="18" customFormat="1" customHeight="1" s="3">
      <c r="B119" s="15" t="inlineStr">
        <is>
          <t>Aislamiento de losas</t>
        </is>
      </c>
      <c r="C119" s="127" t="n"/>
      <c r="D119" s="26" t="n"/>
      <c r="E119" s="128" t="n">
        <v>0</v>
      </c>
      <c r="F119" s="129">
        <f>C119*E119</f>
        <v/>
      </c>
      <c r="G119" s="130" t="n"/>
      <c r="H119" s="131">
        <f>F119*G119</f>
        <v/>
      </c>
      <c r="I119" s="132">
        <f>IF(J119=0,"",H119/J119)</f>
        <v/>
      </c>
      <c r="J119" s="148">
        <f>F119+H119</f>
        <v/>
      </c>
      <c r="K119" s="40" t="n"/>
    </row>
    <row r="120" outlineLevel="1" ht="18" customFormat="1" customHeight="1" s="3">
      <c r="B120" s="15" t="inlineStr">
        <is>
          <t>Refuerzo de acero</t>
        </is>
      </c>
      <c r="C120" s="127" t="n"/>
      <c r="D120" s="26" t="n"/>
      <c r="E120" s="128" t="n">
        <v>0</v>
      </c>
      <c r="F120" s="129">
        <f>C120*E120</f>
        <v/>
      </c>
      <c r="G120" s="130" t="n"/>
      <c r="H120" s="131">
        <f>F120*G120</f>
        <v/>
      </c>
      <c r="I120" s="132">
        <f>IF(J120=0,"",H120/J120)</f>
        <v/>
      </c>
      <c r="J120" s="148">
        <f>F120+H120</f>
        <v/>
      </c>
      <c r="K120" s="40" t="n"/>
    </row>
    <row r="121" outlineLevel="1" ht="18" customFormat="1" customHeight="1" s="3">
      <c r="B121" s="15" t="inlineStr">
        <is>
          <t>Paredes del tallo</t>
        </is>
      </c>
      <c r="C121" s="127" t="n"/>
      <c r="D121" s="26" t="n"/>
      <c r="E121" s="128" t="n">
        <v>0</v>
      </c>
      <c r="F121" s="129">
        <f>C121*E121</f>
        <v/>
      </c>
      <c r="G121" s="130" t="n"/>
      <c r="H121" s="131">
        <f>F121*G121</f>
        <v/>
      </c>
      <c r="I121" s="132">
        <f>IF(J121=0,"",H121/J121)</f>
        <v/>
      </c>
      <c r="J121" s="148">
        <f>F121+H121</f>
        <v/>
      </c>
      <c r="K121" s="40" t="n"/>
    </row>
    <row r="122" outlineLevel="1" ht="18" customFormat="1" customHeight="1" s="3">
      <c r="B122" s="15" t="inlineStr">
        <is>
          <t>Barrera de vapor sublosa</t>
        </is>
      </c>
      <c r="C122" s="127" t="n"/>
      <c r="D122" s="26" t="n"/>
      <c r="E122" s="128" t="n">
        <v>0</v>
      </c>
      <c r="F122" s="129">
        <f>C122*E122</f>
        <v/>
      </c>
      <c r="G122" s="130" t="n"/>
      <c r="H122" s="131">
        <f>F122*G122</f>
        <v/>
      </c>
      <c r="I122" s="132">
        <f>IF(J122=0,"",H122/J122)</f>
        <v/>
      </c>
      <c r="J122" s="148">
        <f>F122+H122</f>
        <v/>
      </c>
      <c r="K122" s="40" t="n"/>
    </row>
    <row r="123" outlineLevel="1" ht="18" customFormat="1" customHeight="1" s="3">
      <c r="B123" s="15" t="inlineStr">
        <is>
          <t>Bomba de sumidero</t>
        </is>
      </c>
      <c r="C123" s="127" t="n"/>
      <c r="D123" s="26" t="n"/>
      <c r="E123" s="128" t="n">
        <v>0</v>
      </c>
      <c r="F123" s="129">
        <f>C123*E123</f>
        <v/>
      </c>
      <c r="G123" s="130" t="n"/>
      <c r="H123" s="131">
        <f>F123*G123</f>
        <v/>
      </c>
      <c r="I123" s="132">
        <f>IF(J123=0,"",H123/J123)</f>
        <v/>
      </c>
      <c r="J123" s="148">
        <f>F123+H123</f>
        <v/>
      </c>
      <c r="K123" s="40" t="n"/>
    </row>
    <row r="124" outlineLevel="1" ht="18" customFormat="1" customHeight="1" s="3">
      <c r="B124" s="15" t="inlineStr">
        <is>
          <t>Impermeabilizante</t>
        </is>
      </c>
      <c r="C124" s="127" t="n"/>
      <c r="D124" s="26" t="n"/>
      <c r="E124" s="128" t="n">
        <v>0</v>
      </c>
      <c r="F124" s="129">
        <f>C124*E124</f>
        <v/>
      </c>
      <c r="G124" s="130" t="n"/>
      <c r="H124" s="131">
        <f>F124*G124</f>
        <v/>
      </c>
      <c r="I124" s="132">
        <f>IF(J124=0,"",H124/J124)</f>
        <v/>
      </c>
      <c r="J124" s="148">
        <f>F124+H124</f>
        <v/>
      </c>
      <c r="K124" s="40" t="n"/>
    </row>
    <row r="125" outlineLevel="1" ht="18" customFormat="1" customHeight="1" s="3">
      <c r="B125" s="15" t="n"/>
      <c r="C125" s="127" t="n"/>
      <c r="D125" s="26" t="n"/>
      <c r="E125" s="128" t="n">
        <v>0</v>
      </c>
      <c r="F125" s="129">
        <f>C125*E125</f>
        <v/>
      </c>
      <c r="G125" s="130" t="n"/>
      <c r="H125" s="131">
        <f>F125*G125</f>
        <v/>
      </c>
      <c r="I125" s="132">
        <f>IF(J125=0,"",H125/J125)</f>
        <v/>
      </c>
      <c r="J125" s="148">
        <f>F125+H125</f>
        <v/>
      </c>
      <c r="K125" s="40" t="n"/>
    </row>
    <row r="126" outlineLevel="1" ht="18" customFormat="1" customHeight="1" s="3">
      <c r="B126" s="15" t="n"/>
      <c r="C126" s="127" t="n"/>
      <c r="D126" s="26" t="n"/>
      <c r="E126" s="128" t="n">
        <v>0</v>
      </c>
      <c r="F126" s="129">
        <f>C126*E126</f>
        <v/>
      </c>
      <c r="G126" s="130" t="n"/>
      <c r="H126" s="131">
        <f>F126*G126</f>
        <v/>
      </c>
      <c r="I126" s="132">
        <f>IF(J126=0,"",H126/J126)</f>
        <v/>
      </c>
      <c r="J126" s="148">
        <f>F126+H126</f>
        <v/>
      </c>
      <c r="K126" s="40" t="n"/>
    </row>
    <row r="127" outlineLevel="1" ht="18" customFormat="1" customHeight="1" s="3">
      <c r="B127" s="15" t="n"/>
      <c r="C127" s="127" t="n"/>
      <c r="D127" s="26" t="n"/>
      <c r="E127" s="128" t="n">
        <v>0</v>
      </c>
      <c r="F127" s="129">
        <f>C127*E127</f>
        <v/>
      </c>
      <c r="G127" s="130" t="n"/>
      <c r="H127" s="131">
        <f>F127*G127</f>
        <v/>
      </c>
      <c r="I127" s="132">
        <f>IF(J127=0,"",H127/J127)</f>
        <v/>
      </c>
      <c r="J127" s="148">
        <f>F127+H127</f>
        <v/>
      </c>
      <c r="K127" s="40" t="n"/>
    </row>
    <row r="128" outlineLevel="1" ht="18" customFormat="1" customHeight="1" s="3" thickBot="1">
      <c r="B128" s="16" t="n"/>
      <c r="C128" s="134" t="n"/>
      <c r="D128" s="27" t="n"/>
      <c r="E128" s="135" t="n">
        <v>0</v>
      </c>
      <c r="F128" s="136">
        <f>C128*E128</f>
        <v/>
      </c>
      <c r="G128" s="137" t="n"/>
      <c r="H128" s="138">
        <f>F128*G128</f>
        <v/>
      </c>
      <c r="I128" s="139">
        <f>IF(J128=0,"",H128/J128)</f>
        <v/>
      </c>
      <c r="J128" s="140">
        <f>F128+H128</f>
        <v/>
      </c>
      <c r="K128" s="41" t="n"/>
    </row>
    <row r="129" ht="18" customFormat="1" customHeight="1" s="3">
      <c r="B129" s="18" t="inlineStr">
        <is>
          <t>ENCUADRE APROXIMADO</t>
        </is>
      </c>
      <c r="C129" s="141" t="n"/>
      <c r="D129" s="28" t="n"/>
      <c r="E129" s="142" t="n"/>
      <c r="F129" s="143">
        <f>SUM(F130:F148)</f>
        <v/>
      </c>
      <c r="G129" s="144" t="n"/>
      <c r="H129" s="145">
        <f>SUM(H130:H148)</f>
        <v/>
      </c>
      <c r="I129" s="146">
        <f>IF(J129=0,"",H129/J129)</f>
        <v/>
      </c>
      <c r="J129" s="147">
        <f>SUM(J130:J148)</f>
        <v/>
      </c>
      <c r="K129" s="42" t="n"/>
    </row>
    <row r="130" outlineLevel="1" ht="18" customFormat="1" customHeight="1" s="3">
      <c r="B130" s="15" t="inlineStr">
        <is>
          <t>Paredes exteriores</t>
        </is>
      </c>
      <c r="C130" s="127" t="n"/>
      <c r="D130" s="26" t="n"/>
      <c r="E130" s="128" t="n">
        <v>0</v>
      </c>
      <c r="F130" s="129">
        <f>C130*E130</f>
        <v/>
      </c>
      <c r="G130" s="130" t="n"/>
      <c r="H130" s="131">
        <f>F130*G130</f>
        <v/>
      </c>
      <c r="I130" s="132">
        <f>IF(J130=0,"",H130/J130)</f>
        <v/>
      </c>
      <c r="J130" s="148">
        <f>F130+H130</f>
        <v/>
      </c>
      <c r="K130" s="40" t="n"/>
    </row>
    <row r="131" outlineLevel="1" ht="18" customFormat="1" customHeight="1" s="3">
      <c r="B131" s="15" t="inlineStr">
        <is>
          <t>Sujetadores / Clavos / Tornillos</t>
        </is>
      </c>
      <c r="C131" s="127" t="n"/>
      <c r="D131" s="26" t="n"/>
      <c r="E131" s="128" t="n">
        <v>0</v>
      </c>
      <c r="F131" s="129">
        <f>C131*E131</f>
        <v/>
      </c>
      <c r="G131" s="130" t="n"/>
      <c r="H131" s="131">
        <f>F131*G131</f>
        <v/>
      </c>
      <c r="I131" s="132">
        <f>IF(J131=0,"",H131/J131)</f>
        <v/>
      </c>
      <c r="J131" s="148">
        <f>F131+H131</f>
        <v/>
      </c>
      <c r="K131" s="40" t="n"/>
    </row>
    <row r="132" outlineLevel="1" ht="18" customFormat="1" customHeight="1" s="3">
      <c r="B132" s="15" t="inlineStr">
        <is>
          <t>Enmarcado de pisos</t>
        </is>
      </c>
      <c r="C132" s="127" t="n"/>
      <c r="D132" s="26" t="n"/>
      <c r="E132" s="128" t="n">
        <v>0</v>
      </c>
      <c r="F132" s="129">
        <f>C132*E132</f>
        <v/>
      </c>
      <c r="G132" s="130" t="n"/>
      <c r="H132" s="131">
        <f>F132*G132</f>
        <v/>
      </c>
      <c r="I132" s="132">
        <f>IF(J132=0,"",H132/J132)</f>
        <v/>
      </c>
      <c r="J132" s="148">
        <f>F132+H132</f>
        <v/>
      </c>
      <c r="K132" s="40" t="n"/>
    </row>
    <row r="133" outlineLevel="1" ht="18" customFormat="1" customHeight="1" s="3">
      <c r="B133" s="15" t="inlineStr">
        <is>
          <t>Paredes interiores</t>
        </is>
      </c>
      <c r="C133" s="127" t="n"/>
      <c r="D133" s="26" t="n"/>
      <c r="E133" s="128" t="n">
        <v>0</v>
      </c>
      <c r="F133" s="129">
        <f>C133*E133</f>
        <v/>
      </c>
      <c r="G133" s="130" t="n"/>
      <c r="H133" s="131">
        <f>F133*G133</f>
        <v/>
      </c>
      <c r="I133" s="132">
        <f>IF(J133=0,"",H133/J133)</f>
        <v/>
      </c>
      <c r="J133" s="148">
        <f>F133+H133</f>
        <v/>
      </c>
      <c r="K133" s="40" t="n"/>
    </row>
    <row r="134" outlineLevel="1" ht="18" customFormat="1" customHeight="1" s="3">
      <c r="B134" s="15" t="inlineStr">
        <is>
          <t>Columnas de Lally</t>
        </is>
      </c>
      <c r="C134" s="127" t="n"/>
      <c r="D134" s="26" t="n"/>
      <c r="E134" s="128" t="n">
        <v>0</v>
      </c>
      <c r="F134" s="129">
        <f>C134*E134</f>
        <v/>
      </c>
      <c r="G134" s="130" t="n"/>
      <c r="H134" s="131">
        <f>F134*G134</f>
        <v/>
      </c>
      <c r="I134" s="132">
        <f>IF(J134=0,"",H134/J134)</f>
        <v/>
      </c>
      <c r="J134" s="148">
        <f>F134+H134</f>
        <v/>
      </c>
      <c r="K134" s="40" t="n"/>
    </row>
    <row r="135" outlineLevel="1" ht="18" customFormat="1" customHeight="1" s="3">
      <c r="B135" s="15" t="inlineStr">
        <is>
          <t>Preparación de yeso / paneles de yeso</t>
        </is>
      </c>
      <c r="C135" s="127" t="n"/>
      <c r="D135" s="26" t="n"/>
      <c r="E135" s="128" t="n">
        <v>0</v>
      </c>
      <c r="F135" s="129">
        <f>C135*E135</f>
        <v/>
      </c>
      <c r="G135" s="130" t="n"/>
      <c r="H135" s="131">
        <f>F135*G135</f>
        <v/>
      </c>
      <c r="I135" s="132">
        <f>IF(J135=0,"",H135/J135)</f>
        <v/>
      </c>
      <c r="J135" s="148">
        <f>F135+H135</f>
        <v/>
      </c>
      <c r="K135" s="40" t="n"/>
    </row>
    <row r="136" outlineLevel="1" ht="18" customFormat="1" customHeight="1" s="3">
      <c r="B136" s="15" t="inlineStr">
        <is>
          <t>Marcos de techo / cerchas</t>
        </is>
      </c>
      <c r="C136" s="127" t="n"/>
      <c r="D136" s="26" t="n"/>
      <c r="E136" s="128" t="n">
        <v>0</v>
      </c>
      <c r="F136" s="129">
        <f>C136*E136</f>
        <v/>
      </c>
      <c r="G136" s="130" t="n"/>
      <c r="H136" s="131">
        <f>F136*G136</f>
        <v/>
      </c>
      <c r="I136" s="132">
        <f>IF(J136=0,"",H136/J136)</f>
        <v/>
      </c>
      <c r="J136" s="148">
        <f>F136+H136</f>
        <v/>
      </c>
      <c r="K136" s="40" t="n"/>
    </row>
    <row r="137" outlineLevel="1" ht="18" customFormat="1" customHeight="1" s="3">
      <c r="B137" s="15" t="inlineStr">
        <is>
          <t>Escaleras ásperas</t>
        </is>
      </c>
      <c r="C137" s="127" t="n"/>
      <c r="D137" s="26" t="n"/>
      <c r="E137" s="128" t="n">
        <v>0</v>
      </c>
      <c r="F137" s="129">
        <f>C137*E137</f>
        <v/>
      </c>
      <c r="G137" s="130" t="n"/>
      <c r="H137" s="131">
        <f>F137*G137</f>
        <v/>
      </c>
      <c r="I137" s="132">
        <f>IF(J137=0,"",H137/J137)</f>
        <v/>
      </c>
      <c r="J137" s="148">
        <f>F137+H137</f>
        <v/>
      </c>
      <c r="K137" s="40" t="n"/>
    </row>
    <row r="138" outlineLevel="1" ht="18" customFormat="1" customHeight="1" s="3">
      <c r="B138" s="15" t="inlineStr">
        <is>
          <t>Revestimiento</t>
        </is>
      </c>
      <c r="C138" s="127" t="n"/>
      <c r="D138" s="26" t="n"/>
      <c r="E138" s="128" t="n">
        <v>0</v>
      </c>
      <c r="F138" s="129">
        <f>C138*E138</f>
        <v/>
      </c>
      <c r="G138" s="130" t="n"/>
      <c r="H138" s="131">
        <f>F138*G138</f>
        <v/>
      </c>
      <c r="I138" s="132">
        <f>IF(J138=0,"",H138/J138)</f>
        <v/>
      </c>
      <c r="J138" s="148">
        <f>F138+H138</f>
        <v/>
      </c>
      <c r="K138" s="40" t="n"/>
    </row>
    <row r="139" outlineLevel="1" ht="18" customFormat="1" customHeight="1" s="3">
      <c r="B139" s="15" t="inlineStr">
        <is>
          <t>Alféizar + Sello</t>
        </is>
      </c>
      <c r="C139" s="127" t="n"/>
      <c r="D139" s="26" t="n"/>
      <c r="E139" s="128" t="n">
        <v>0</v>
      </c>
      <c r="F139" s="129">
        <f>C139*E139</f>
        <v/>
      </c>
      <c r="G139" s="130" t="n"/>
      <c r="H139" s="131">
        <f>F139*G139</f>
        <v/>
      </c>
      <c r="I139" s="132">
        <f>IF(J139=0,"",H139/J139)</f>
        <v/>
      </c>
      <c r="J139" s="148">
        <f>F139+H139</f>
        <v/>
      </c>
      <c r="K139" s="40" t="n"/>
    </row>
    <row r="140" outlineLevel="1" ht="18" customFormat="1" customHeight="1" s="3">
      <c r="B140" s="15" t="inlineStr">
        <is>
          <t>Viga de transporte de acero / madera</t>
        </is>
      </c>
      <c r="C140" s="127" t="n"/>
      <c r="D140" s="26" t="n"/>
      <c r="E140" s="128" t="n">
        <v>0</v>
      </c>
      <c r="F140" s="129">
        <f>C140*E140</f>
        <v/>
      </c>
      <c r="G140" s="130" t="n"/>
      <c r="H140" s="131">
        <f>F140*G140</f>
        <v/>
      </c>
      <c r="I140" s="132">
        <f>IF(J140=0,"",H140/J140)</f>
        <v/>
      </c>
      <c r="J140" s="148">
        <f>F140+H140</f>
        <v/>
      </c>
      <c r="K140" s="40" t="n"/>
    </row>
    <row r="141" outlineLevel="1" ht="18" customFormat="1" customHeight="1" s="3">
      <c r="B141" s="15" t="inlineStr">
        <is>
          <t>Conectores de estructura de acero</t>
        </is>
      </c>
      <c r="C141" s="127" t="n"/>
      <c r="D141" s="26" t="n"/>
      <c r="E141" s="128" t="n">
        <v>0</v>
      </c>
      <c r="F141" s="129">
        <f>C141*E141</f>
        <v/>
      </c>
      <c r="G141" s="130" t="n"/>
      <c r="H141" s="131">
        <f>F141*G141</f>
        <v/>
      </c>
      <c r="I141" s="132">
        <f>IF(J141=0,"",H141/J141)</f>
        <v/>
      </c>
      <c r="J141" s="148">
        <f>F141+H141</f>
        <v/>
      </c>
      <c r="K141" s="40" t="n"/>
    </row>
    <row r="142" outlineLevel="1" ht="18" customFormat="1" customHeight="1" s="3">
      <c r="B142" s="15" t="inlineStr">
        <is>
          <t>Sub-Fascia</t>
        </is>
      </c>
      <c r="C142" s="127" t="n"/>
      <c r="D142" s="26" t="n"/>
      <c r="E142" s="128" t="n">
        <v>0</v>
      </c>
      <c r="F142" s="129">
        <f>C142*E142</f>
        <v/>
      </c>
      <c r="G142" s="130" t="n"/>
      <c r="H142" s="131">
        <f>F142*G142</f>
        <v/>
      </c>
      <c r="I142" s="132">
        <f>IF(J142=0,"",H142/J142)</f>
        <v/>
      </c>
      <c r="J142" s="148">
        <f>F142+H142</f>
        <v/>
      </c>
      <c r="K142" s="40" t="n"/>
    </row>
    <row r="143" outlineLevel="1" ht="18" customFormat="1" customHeight="1" s="3">
      <c r="B143" s="15" t="inlineStr">
        <is>
          <t>Subsuelo</t>
        </is>
      </c>
      <c r="C143" s="127" t="n"/>
      <c r="D143" s="26" t="n"/>
      <c r="E143" s="128" t="n">
        <v>0</v>
      </c>
      <c r="F143" s="129">
        <f>C143*E143</f>
        <v/>
      </c>
      <c r="G143" s="130" t="n"/>
      <c r="H143" s="131">
        <f>F143*G143</f>
        <v/>
      </c>
      <c r="I143" s="132">
        <f>IF(J143=0,"",H143/J143)</f>
        <v/>
      </c>
      <c r="J143" s="148">
        <f>F143+H143</f>
        <v/>
      </c>
      <c r="K143" s="40" t="n"/>
    </row>
    <row r="144" outlineLevel="1" ht="18" customFormat="1" customHeight="1" s="3">
      <c r="B144" s="15" t="inlineStr">
        <is>
          <t>Costos de mano de obra</t>
        </is>
      </c>
      <c r="C144" s="127" t="n"/>
      <c r="D144" s="26" t="n"/>
      <c r="E144" s="128" t="n">
        <v>0</v>
      </c>
      <c r="F144" s="129">
        <f>C144*E144</f>
        <v/>
      </c>
      <c r="G144" s="130" t="n"/>
      <c r="H144" s="131">
        <f>F144*G144</f>
        <v/>
      </c>
      <c r="I144" s="132">
        <f>IF(J144=0,"",H144/J144)</f>
        <v/>
      </c>
      <c r="J144" s="148">
        <f>F144+H144</f>
        <v/>
      </c>
      <c r="K144" s="40" t="n"/>
    </row>
    <row r="145" outlineLevel="1" ht="18" customFormat="1" customHeight="1" s="3">
      <c r="B145" s="15" t="n"/>
      <c r="C145" s="127" t="n"/>
      <c r="D145" s="26" t="n"/>
      <c r="E145" s="128" t="n">
        <v>0</v>
      </c>
      <c r="F145" s="129">
        <f>C145*E145</f>
        <v/>
      </c>
      <c r="G145" s="130" t="n"/>
      <c r="H145" s="131">
        <f>F145*G145</f>
        <v/>
      </c>
      <c r="I145" s="132">
        <f>IF(J145=0,"",H145/J145)</f>
        <v/>
      </c>
      <c r="J145" s="148">
        <f>F145+H145</f>
        <v/>
      </c>
      <c r="K145" s="40" t="n"/>
    </row>
    <row r="146" outlineLevel="1" ht="18" customFormat="1" customHeight="1" s="3">
      <c r="B146" s="15" t="n"/>
      <c r="C146" s="127" t="n"/>
      <c r="D146" s="26" t="n"/>
      <c r="E146" s="128" t="n">
        <v>0</v>
      </c>
      <c r="F146" s="129">
        <f>C146*E146</f>
        <v/>
      </c>
      <c r="G146" s="130" t="n"/>
      <c r="H146" s="131">
        <f>F146*G146</f>
        <v/>
      </c>
      <c r="I146" s="132">
        <f>IF(J146=0,"",H146/J146)</f>
        <v/>
      </c>
      <c r="J146" s="148">
        <f>F146+H146</f>
        <v/>
      </c>
      <c r="K146" s="40" t="n"/>
    </row>
    <row r="147" outlineLevel="1" ht="18" customFormat="1" customHeight="1" s="3">
      <c r="B147" s="15" t="n"/>
      <c r="C147" s="127" t="n"/>
      <c r="D147" s="26" t="n"/>
      <c r="E147" s="128" t="n">
        <v>0</v>
      </c>
      <c r="F147" s="129">
        <f>C147*E147</f>
        <v/>
      </c>
      <c r="G147" s="130" t="n"/>
      <c r="H147" s="131">
        <f>F147*G147</f>
        <v/>
      </c>
      <c r="I147" s="132">
        <f>IF(J147=0,"",H147/J147)</f>
        <v/>
      </c>
      <c r="J147" s="148">
        <f>F147+H147</f>
        <v/>
      </c>
      <c r="K147" s="40" t="n"/>
    </row>
    <row r="148" outlineLevel="1" ht="18" customFormat="1" customHeight="1" s="3" thickBot="1">
      <c r="B148" s="16" t="n"/>
      <c r="C148" s="134" t="n"/>
      <c r="D148" s="27" t="n"/>
      <c r="E148" s="135" t="n">
        <v>0</v>
      </c>
      <c r="F148" s="136">
        <f>C148*E148</f>
        <v/>
      </c>
      <c r="G148" s="137" t="n"/>
      <c r="H148" s="138">
        <f>F148*G148</f>
        <v/>
      </c>
      <c r="I148" s="139">
        <f>IF(J148=0,"",H148/J148)</f>
        <v/>
      </c>
      <c r="J148" s="140">
        <f>F148+H148</f>
        <v/>
      </c>
      <c r="K148" s="41" t="n"/>
    </row>
    <row r="149" ht="18" customFormat="1" customHeight="1" s="3">
      <c r="B149" s="18" t="inlineStr">
        <is>
          <t>VENTANAS + PUERTAS (Exterior)</t>
        </is>
      </c>
      <c r="C149" s="141" t="n"/>
      <c r="D149" s="28" t="n"/>
      <c r="E149" s="142" t="n"/>
      <c r="F149" s="143">
        <f>SUM(F150:F164)</f>
        <v/>
      </c>
      <c r="G149" s="144" t="n"/>
      <c r="H149" s="145">
        <f>SUM(H150:H164)</f>
        <v/>
      </c>
      <c r="I149" s="146">
        <f>IF(J149=0,"",H149/J149)</f>
        <v/>
      </c>
      <c r="J149" s="147">
        <f>SUM(J150:J164)</f>
        <v/>
      </c>
      <c r="K149" s="42" t="n"/>
    </row>
    <row r="150" outlineLevel="1" ht="18" customFormat="1" customHeight="1" s="3">
      <c r="B150" s="15" t="inlineStr">
        <is>
          <t>Puerta Exterior - Marcos + Alféizares</t>
        </is>
      </c>
      <c r="C150" s="127" t="n"/>
      <c r="D150" s="26" t="n"/>
      <c r="E150" s="128" t="n">
        <v>0</v>
      </c>
      <c r="F150" s="129">
        <f>C150*E150</f>
        <v/>
      </c>
      <c r="G150" s="130" t="n"/>
      <c r="H150" s="131">
        <f>F150*G150</f>
        <v/>
      </c>
      <c r="I150" s="132">
        <f>IF(J150=0,"",H150/J150)</f>
        <v/>
      </c>
      <c r="J150" s="148">
        <f>F150+H150</f>
        <v/>
      </c>
      <c r="K150" s="40" t="n"/>
    </row>
    <row r="151" outlineLevel="1" ht="18" customFormat="1" customHeight="1" s="3">
      <c r="B151" s="15" t="inlineStr">
        <is>
          <t>Puerta exterior - Ferretería</t>
        </is>
      </c>
      <c r="C151" s="127" t="n"/>
      <c r="D151" s="26" t="n"/>
      <c r="E151" s="128" t="n">
        <v>0</v>
      </c>
      <c r="F151" s="129">
        <f>C151*E151</f>
        <v/>
      </c>
      <c r="G151" s="130" t="n"/>
      <c r="H151" s="131">
        <f>F151*G151</f>
        <v/>
      </c>
      <c r="I151" s="132">
        <f>IF(J151=0,"",H151/J151)</f>
        <v/>
      </c>
      <c r="J151" s="148">
        <f>F151+H151</f>
        <v/>
      </c>
      <c r="K151" s="40" t="n"/>
    </row>
    <row r="152" outlineLevel="1" ht="18" customFormat="1" customHeight="1" s="3">
      <c r="B152" s="15" t="inlineStr">
        <is>
          <t>Puerta exterior - Prehung</t>
        </is>
      </c>
      <c r="C152" s="127" t="n"/>
      <c r="D152" s="26" t="n"/>
      <c r="E152" s="128" t="n">
        <v>0</v>
      </c>
      <c r="F152" s="129">
        <f>C152*E152</f>
        <v/>
      </c>
      <c r="G152" s="130" t="n"/>
      <c r="H152" s="131">
        <f>F152*G152</f>
        <v/>
      </c>
      <c r="I152" s="132">
        <f>IF(J152=0,"",H152/J152)</f>
        <v/>
      </c>
      <c r="J152" s="148">
        <f>F152+H152</f>
        <v/>
      </c>
      <c r="K152" s="40" t="n"/>
    </row>
    <row r="153" outlineLevel="1" ht="18" customFormat="1" customHeight="1" s="3">
      <c r="B153" s="15" t="inlineStr">
        <is>
          <t>Puerta exterior - Losas</t>
        </is>
      </c>
      <c r="C153" s="127" t="n"/>
      <c r="D153" s="26" t="n"/>
      <c r="E153" s="128" t="n">
        <v>0</v>
      </c>
      <c r="F153" s="129">
        <f>C153*E153</f>
        <v/>
      </c>
      <c r="G153" s="130" t="n"/>
      <c r="H153" s="131">
        <f>F153*G153</f>
        <v/>
      </c>
      <c r="I153" s="132">
        <f>IF(J153=0,"",H153/J153)</f>
        <v/>
      </c>
      <c r="J153" s="148">
        <f>F153+H153</f>
        <v/>
      </c>
      <c r="K153" s="40" t="n"/>
    </row>
    <row r="154" outlineLevel="1" ht="18" customFormat="1" customHeight="1" s="3">
      <c r="B154" s="15" t="inlineStr">
        <is>
          <t>Puertas de garaje</t>
        </is>
      </c>
      <c r="C154" s="127" t="n"/>
      <c r="D154" s="26" t="n"/>
      <c r="E154" s="128" t="n">
        <v>0</v>
      </c>
      <c r="F154" s="129">
        <f>C154*E154</f>
        <v/>
      </c>
      <c r="G154" s="130" t="n"/>
      <c r="H154" s="131">
        <f>F154*G154</f>
        <v/>
      </c>
      <c r="I154" s="132">
        <f>IF(J154=0,"",H154/J154)</f>
        <v/>
      </c>
      <c r="J154" s="148">
        <f>F154+H154</f>
        <v/>
      </c>
      <c r="K154" s="40" t="n"/>
    </row>
    <row r="155" outlineLevel="1" ht="18" customFormat="1" customHeight="1" s="3">
      <c r="B155" s="15" t="inlineStr">
        <is>
          <t>Membrana + Parpadeo</t>
        </is>
      </c>
      <c r="C155" s="127" t="n"/>
      <c r="D155" s="26" t="n"/>
      <c r="E155" s="128" t="n">
        <v>0</v>
      </c>
      <c r="F155" s="129">
        <f>C155*E155</f>
        <v/>
      </c>
      <c r="G155" s="130" t="n"/>
      <c r="H155" s="131">
        <f>F155*G155</f>
        <v/>
      </c>
      <c r="I155" s="132">
        <f>IF(J155=0,"",H155/J155)</f>
        <v/>
      </c>
      <c r="J155" s="148">
        <f>F155+H155</f>
        <v/>
      </c>
      <c r="K155" s="40" t="n"/>
    </row>
    <row r="156" outlineLevel="1" ht="18" customFormat="1" customHeight="1" s="3">
      <c r="B156" s="15" t="inlineStr">
        <is>
          <t>Luces laterales</t>
        </is>
      </c>
      <c r="C156" s="127" t="n"/>
      <c r="D156" s="26" t="n"/>
      <c r="E156" s="128" t="n">
        <v>0</v>
      </c>
      <c r="F156" s="129">
        <f>C156*E156</f>
        <v/>
      </c>
      <c r="G156" s="130" t="n"/>
      <c r="H156" s="131">
        <f>F156*G156</f>
        <v/>
      </c>
      <c r="I156" s="132">
        <f>IF(J156=0,"",H156/J156)</f>
        <v/>
      </c>
      <c r="J156" s="148">
        <f>F156+H156</f>
        <v/>
      </c>
      <c r="K156" s="40" t="n"/>
    </row>
    <row r="157" outlineLevel="1" ht="18" customFormat="1" customHeight="1" s="3">
      <c r="B157" s="15" t="inlineStr">
        <is>
          <t>Puertas correderas / con bisagras</t>
        </is>
      </c>
      <c r="C157" s="127" t="n"/>
      <c r="D157" s="26" t="n"/>
      <c r="E157" s="128" t="n">
        <v>0</v>
      </c>
      <c r="F157" s="129">
        <f>C157*E157</f>
        <v/>
      </c>
      <c r="G157" s="130" t="n"/>
      <c r="H157" s="131">
        <f>F157*G157</f>
        <v/>
      </c>
      <c r="I157" s="132">
        <f>IF(J157=0,"",H157/J157)</f>
        <v/>
      </c>
      <c r="J157" s="148">
        <f>F157+H157</f>
        <v/>
      </c>
      <c r="K157" s="40" t="n"/>
    </row>
    <row r="158" outlineLevel="1" ht="18" customFormat="1" customHeight="1" s="3">
      <c r="B158" s="15" t="inlineStr">
        <is>
          <t>Travesaños</t>
        </is>
      </c>
      <c r="C158" s="127" t="n"/>
      <c r="D158" s="26" t="n"/>
      <c r="E158" s="128" t="n">
        <v>0</v>
      </c>
      <c r="F158" s="129">
        <f>C158*E158</f>
        <v/>
      </c>
      <c r="G158" s="130" t="n"/>
      <c r="H158" s="131">
        <f>F158*G158</f>
        <v/>
      </c>
      <c r="I158" s="132">
        <f>IF(J158=0,"",H158/J158)</f>
        <v/>
      </c>
      <c r="J158" s="148">
        <f>F158+H158</f>
        <v/>
      </c>
      <c r="K158" s="40" t="n"/>
    </row>
    <row r="159" outlineLevel="1" ht="18" customFormat="1" customHeight="1" s="3">
      <c r="B159" s="15" t="inlineStr">
        <is>
          <t>Windows</t>
        </is>
      </c>
      <c r="C159" s="127" t="n"/>
      <c r="D159" s="26" t="n"/>
      <c r="E159" s="128" t="n">
        <v>0</v>
      </c>
      <c r="F159" s="129">
        <f>C159*E159</f>
        <v/>
      </c>
      <c r="G159" s="130" t="n"/>
      <c r="H159" s="131">
        <f>F159*G159</f>
        <v/>
      </c>
      <c r="I159" s="132">
        <f>IF(J159=0,"",H159/J159)</f>
        <v/>
      </c>
      <c r="J159" s="148">
        <f>F159+H159</f>
        <v/>
      </c>
      <c r="K159" s="40" t="n"/>
    </row>
    <row r="160" outlineLevel="1" ht="18" customFormat="1" customHeight="1" s="3">
      <c r="B160" s="15" t="inlineStr">
        <is>
          <t>Costos de mano de obra</t>
        </is>
      </c>
      <c r="C160" s="127" t="n"/>
      <c r="D160" s="26" t="n"/>
      <c r="E160" s="128" t="n">
        <v>0</v>
      </c>
      <c r="F160" s="129">
        <f>C160*E160</f>
        <v/>
      </c>
      <c r="G160" s="130" t="n"/>
      <c r="H160" s="131">
        <f>F160*G160</f>
        <v/>
      </c>
      <c r="I160" s="132">
        <f>IF(J160=0,"",H160/J160)</f>
        <v/>
      </c>
      <c r="J160" s="148">
        <f>F160+H160</f>
        <v/>
      </c>
      <c r="K160" s="40" t="n"/>
    </row>
    <row r="161" outlineLevel="1" ht="18" customFormat="1" customHeight="1" s="3">
      <c r="B161" s="15" t="n"/>
      <c r="C161" s="127" t="n"/>
      <c r="D161" s="26" t="n"/>
      <c r="E161" s="128" t="n">
        <v>0</v>
      </c>
      <c r="F161" s="129">
        <f>C161*E161</f>
        <v/>
      </c>
      <c r="G161" s="130" t="n"/>
      <c r="H161" s="131">
        <f>F161*G161</f>
        <v/>
      </c>
      <c r="I161" s="132">
        <f>IF(J161=0,"",H161/J161)</f>
        <v/>
      </c>
      <c r="J161" s="148">
        <f>F161+H161</f>
        <v/>
      </c>
      <c r="K161" s="40" t="n"/>
    </row>
    <row r="162" outlineLevel="1" ht="18" customFormat="1" customHeight="1" s="3">
      <c r="B162" s="15" t="n"/>
      <c r="C162" s="127" t="n"/>
      <c r="D162" s="26" t="n"/>
      <c r="E162" s="128" t="n">
        <v>0</v>
      </c>
      <c r="F162" s="129">
        <f>C162*E162</f>
        <v/>
      </c>
      <c r="G162" s="130" t="n"/>
      <c r="H162" s="131">
        <f>F162*G162</f>
        <v/>
      </c>
      <c r="I162" s="132">
        <f>IF(J162=0,"",H162/J162)</f>
        <v/>
      </c>
      <c r="J162" s="148">
        <f>F162+H162</f>
        <v/>
      </c>
      <c r="K162" s="40" t="n"/>
    </row>
    <row r="163" outlineLevel="1" ht="18" customFormat="1" customHeight="1" s="3">
      <c r="B163" s="15" t="n"/>
      <c r="C163" s="127" t="n"/>
      <c r="D163" s="26" t="n"/>
      <c r="E163" s="128" t="n">
        <v>0</v>
      </c>
      <c r="F163" s="129">
        <f>C163*E163</f>
        <v/>
      </c>
      <c r="G163" s="130" t="n"/>
      <c r="H163" s="131">
        <f>F163*G163</f>
        <v/>
      </c>
      <c r="I163" s="132">
        <f>IF(J163=0,"",H163/J163)</f>
        <v/>
      </c>
      <c r="J163" s="148">
        <f>F163+H163</f>
        <v/>
      </c>
      <c r="K163" s="40" t="n"/>
    </row>
    <row r="164" outlineLevel="1" ht="18" customFormat="1" customHeight="1" s="3" thickBot="1">
      <c r="B164" s="16" t="n"/>
      <c r="C164" s="134" t="n"/>
      <c r="D164" s="27" t="n"/>
      <c r="E164" s="135" t="n">
        <v>0</v>
      </c>
      <c r="F164" s="136">
        <f>C164*E164</f>
        <v/>
      </c>
      <c r="G164" s="137" t="n"/>
      <c r="H164" s="138">
        <f>F164*G164</f>
        <v/>
      </c>
      <c r="I164" s="139">
        <f>IF(J164=0,"",H164/J164)</f>
        <v/>
      </c>
      <c r="J164" s="140">
        <f>F164+H164</f>
        <v/>
      </c>
      <c r="K164" s="41" t="n"/>
    </row>
    <row r="165" ht="18" customFormat="1" customHeight="1" s="3">
      <c r="B165" s="18" t="inlineStr">
        <is>
          <t>ACABADO - EXTERIOR</t>
        </is>
      </c>
      <c r="C165" s="141" t="n"/>
      <c r="D165" s="28" t="n"/>
      <c r="E165" s="142" t="n"/>
      <c r="F165" s="143">
        <f>SUM(F166:F190)</f>
        <v/>
      </c>
      <c r="G165" s="144" t="n"/>
      <c r="H165" s="145">
        <f>SUM(H166:H190)</f>
        <v/>
      </c>
      <c r="I165" s="146">
        <f>IF(J165=0,"",H165/J165)</f>
        <v/>
      </c>
      <c r="J165" s="147">
        <f>SUM(J166:J190)</f>
        <v/>
      </c>
      <c r="K165" s="42" t="n"/>
    </row>
    <row r="166" outlineLevel="1" ht="18" customFormat="1" customHeight="1" s="3">
      <c r="B166" s="15" t="inlineStr">
        <is>
          <t>Revestimiento de espuma</t>
        </is>
      </c>
      <c r="C166" s="127" t="n"/>
      <c r="D166" s="26" t="n"/>
      <c r="E166" s="128" t="n">
        <v>0</v>
      </c>
      <c r="F166" s="129">
        <f>C166*E166</f>
        <v/>
      </c>
      <c r="G166" s="130" t="n"/>
      <c r="H166" s="131">
        <f>F166*G166</f>
        <v/>
      </c>
      <c r="I166" s="132">
        <f>IF(J166=0,"",H166/J166)</f>
        <v/>
      </c>
      <c r="J166" s="148">
        <f>F166+H166</f>
        <v/>
      </c>
      <c r="K166" s="40" t="n"/>
    </row>
    <row r="167" outlineLevel="1" ht="18" customFormat="1" customHeight="1" s="3">
      <c r="B167" s="15" t="inlineStr">
        <is>
          <t>Barrera meteorológica</t>
        </is>
      </c>
      <c r="C167" s="127" t="n"/>
      <c r="D167" s="26" t="n"/>
      <c r="E167" s="128" t="n">
        <v>0</v>
      </c>
      <c r="F167" s="129">
        <f>C167*E167</f>
        <v/>
      </c>
      <c r="G167" s="130" t="n"/>
      <c r="H167" s="131">
        <f>F167*G167</f>
        <v/>
      </c>
      <c r="I167" s="132">
        <f>IF(J167=0,"",H167/J167)</f>
        <v/>
      </c>
      <c r="J167" s="148">
        <f>F167+H167</f>
        <v/>
      </c>
      <c r="K167" s="40" t="n"/>
    </row>
    <row r="168" outlineLevel="1" ht="18" customFormat="1" customHeight="1" s="3">
      <c r="B168" s="15" t="inlineStr">
        <is>
          <t>Membrana + Parpadeo</t>
        </is>
      </c>
      <c r="C168" s="127" t="n"/>
      <c r="D168" s="26" t="n"/>
      <c r="E168" s="128" t="n">
        <v>0</v>
      </c>
      <c r="F168" s="129">
        <f>C168*E168</f>
        <v/>
      </c>
      <c r="G168" s="130" t="n"/>
      <c r="H168" s="131">
        <f>F168*G168</f>
        <v/>
      </c>
      <c r="I168" s="132">
        <f>IF(J168=0,"",H168/J168)</f>
        <v/>
      </c>
      <c r="J168" s="148">
        <f>F168+H168</f>
        <v/>
      </c>
      <c r="K168" s="40" t="n"/>
    </row>
    <row r="169" outlineLevel="1" ht="18" customFormat="1" customHeight="1" s="3">
      <c r="B169" s="15" t="inlineStr">
        <is>
          <t>Revestimiento</t>
        </is>
      </c>
      <c r="C169" s="127" t="n"/>
      <c r="D169" s="26" t="n"/>
      <c r="E169" s="128" t="n">
        <v>0</v>
      </c>
      <c r="F169" s="129">
        <f>C169*E169</f>
        <v/>
      </c>
      <c r="G169" s="130" t="n"/>
      <c r="H169" s="131">
        <f>F169*G169</f>
        <v/>
      </c>
      <c r="I169" s="132">
        <f>IF(J169=0,"",H169/J169)</f>
        <v/>
      </c>
      <c r="J169" s="148">
        <f>F169+H169</f>
        <v/>
      </c>
      <c r="K169" s="40" t="n"/>
    </row>
    <row r="170" outlineLevel="1" ht="18" customFormat="1" customHeight="1" s="3">
      <c r="B170" s="15" t="inlineStr">
        <is>
          <t>Chapa</t>
        </is>
      </c>
      <c r="C170" s="127" t="n"/>
      <c r="D170" s="26" t="n"/>
      <c r="E170" s="128" t="n">
        <v>0</v>
      </c>
      <c r="F170" s="129">
        <f>C170*E170</f>
        <v/>
      </c>
      <c r="G170" s="130" t="n"/>
      <c r="H170" s="131">
        <f>F170*G170</f>
        <v/>
      </c>
      <c r="I170" s="132">
        <f>IF(J170=0,"",H170/J170)</f>
        <v/>
      </c>
      <c r="J170" s="148">
        <f>F170+H170</f>
        <v/>
      </c>
      <c r="K170" s="40" t="n"/>
    </row>
    <row r="171" outlineLevel="1" ht="18" customFormat="1" customHeight="1" s="3">
      <c r="B171" s="15" t="inlineStr">
        <is>
          <t>Estuco</t>
        </is>
      </c>
      <c r="C171" s="127" t="n"/>
      <c r="D171" s="26" t="n"/>
      <c r="E171" s="128" t="n">
        <v>0</v>
      </c>
      <c r="F171" s="129">
        <f>C171*E171</f>
        <v/>
      </c>
      <c r="G171" s="130" t="n"/>
      <c r="H171" s="131">
        <f>F171*G171</f>
        <v/>
      </c>
      <c r="I171" s="132">
        <f>IF(J171=0,"",H171/J171)</f>
        <v/>
      </c>
      <c r="J171" s="148">
        <f>F171+H171</f>
        <v/>
      </c>
      <c r="K171" s="40" t="n"/>
    </row>
    <row r="172" outlineLevel="1" ht="18" customFormat="1" customHeight="1" s="3">
      <c r="B172" s="15" t="inlineStr">
        <is>
          <t>Fascia</t>
        </is>
      </c>
      <c r="C172" s="127" t="n"/>
      <c r="D172" s="26" t="n"/>
      <c r="E172" s="128" t="n">
        <v>0</v>
      </c>
      <c r="F172" s="129">
        <f>C172*E172</f>
        <v/>
      </c>
      <c r="G172" s="130" t="n"/>
      <c r="H172" s="131">
        <f>F172*G172</f>
        <v/>
      </c>
      <c r="I172" s="132">
        <f>IF(J172=0,"",H172/J172)</f>
        <v/>
      </c>
      <c r="J172" s="148">
        <f>F172+H172</f>
        <v/>
      </c>
      <c r="K172" s="40" t="n"/>
    </row>
    <row r="173" outlineLevel="1" ht="18" customFormat="1" customHeight="1" s="3">
      <c r="B173" s="15" t="inlineStr">
        <is>
          <t>Sofito</t>
        </is>
      </c>
      <c r="C173" s="127" t="n"/>
      <c r="D173" s="26" t="n"/>
      <c r="E173" s="128" t="n">
        <v>0</v>
      </c>
      <c r="F173" s="129">
        <f>C173*E173</f>
        <v/>
      </c>
      <c r="G173" s="130" t="n"/>
      <c r="H173" s="131">
        <f>F173*G173</f>
        <v/>
      </c>
      <c r="I173" s="132">
        <f>IF(J173=0,"",H173/J173)</f>
        <v/>
      </c>
      <c r="J173" s="148">
        <f>F173+H173</f>
        <v/>
      </c>
      <c r="K173" s="40" t="n"/>
    </row>
    <row r="174" outlineLevel="1" ht="18" customFormat="1" customHeight="1" s="3">
      <c r="B174" s="15" t="inlineStr">
        <is>
          <t>Friso</t>
        </is>
      </c>
      <c r="C174" s="127" t="n"/>
      <c r="D174" s="26" t="n"/>
      <c r="E174" s="128" t="n">
        <v>0</v>
      </c>
      <c r="F174" s="129">
        <f>C174*E174</f>
        <v/>
      </c>
      <c r="G174" s="130" t="n"/>
      <c r="H174" s="131">
        <f>F174*G174</f>
        <v/>
      </c>
      <c r="I174" s="132">
        <f>IF(J174=0,"",H174/J174)</f>
        <v/>
      </c>
      <c r="J174" s="148">
        <f>F174+H174</f>
        <v/>
      </c>
      <c r="K174" s="40" t="n"/>
    </row>
    <row r="175" outlineLevel="1" ht="18" customFormat="1" customHeight="1" s="3">
      <c r="B175" s="15" t="inlineStr">
        <is>
          <t>Tableros de esquina</t>
        </is>
      </c>
      <c r="C175" s="127" t="n"/>
      <c r="D175" s="26" t="n"/>
      <c r="E175" s="128" t="n">
        <v>0</v>
      </c>
      <c r="F175" s="129">
        <f>C175*E175</f>
        <v/>
      </c>
      <c r="G175" s="130" t="n"/>
      <c r="H175" s="131">
        <f>F175*G175</f>
        <v/>
      </c>
      <c r="I175" s="132">
        <f>IF(J175=0,"",H175/J175)</f>
        <v/>
      </c>
      <c r="J175" s="148">
        <f>F175+H175</f>
        <v/>
      </c>
      <c r="K175" s="40" t="n"/>
    </row>
    <row r="176" outlineLevel="1" ht="18" customFormat="1" customHeight="1" s="3">
      <c r="B176" s="15" t="inlineStr">
        <is>
          <t>Nivel freático</t>
        </is>
      </c>
      <c r="C176" s="127" t="n"/>
      <c r="D176" s="26" t="n"/>
      <c r="E176" s="128" t="n">
        <v>0</v>
      </c>
      <c r="F176" s="129">
        <f>C176*E176</f>
        <v/>
      </c>
      <c r="G176" s="130" t="n"/>
      <c r="H176" s="131">
        <f>F176*G176</f>
        <v/>
      </c>
      <c r="I176" s="132">
        <f>IF(J176=0,"",H176/J176)</f>
        <v/>
      </c>
      <c r="J176" s="148">
        <f>F176+H176</f>
        <v/>
      </c>
      <c r="K176" s="40" t="n"/>
    </row>
    <row r="177" outlineLevel="1" ht="18" customFormat="1" customHeight="1" s="3">
      <c r="B177" s="15" t="inlineStr">
        <is>
          <t>Sofito / Ventilaciones a dos aguas</t>
        </is>
      </c>
      <c r="C177" s="127" t="n"/>
      <c r="D177" s="26" t="n"/>
      <c r="E177" s="128" t="n">
        <v>0</v>
      </c>
      <c r="F177" s="129">
        <f>C177*E177</f>
        <v/>
      </c>
      <c r="G177" s="130" t="n"/>
      <c r="H177" s="131">
        <f>F177*G177</f>
        <v/>
      </c>
      <c r="I177" s="132">
        <f>IF(J177=0,"",H177/J177)</f>
        <v/>
      </c>
      <c r="J177" s="148">
        <f>F177+H177</f>
        <v/>
      </c>
      <c r="K177" s="40" t="n"/>
    </row>
    <row r="178" outlineLevel="1" ht="18" customFormat="1" customHeight="1" s="3">
      <c r="B178" s="15" t="inlineStr">
        <is>
          <t>Recortar - Windows</t>
        </is>
      </c>
      <c r="C178" s="127" t="n"/>
      <c r="D178" s="26" t="n"/>
      <c r="E178" s="128" t="n">
        <v>0</v>
      </c>
      <c r="F178" s="129">
        <f>C178*E178</f>
        <v/>
      </c>
      <c r="G178" s="130" t="n"/>
      <c r="H178" s="131">
        <f>F178*G178</f>
        <v/>
      </c>
      <c r="I178" s="132">
        <f>IF(J178=0,"",H178/J178)</f>
        <v/>
      </c>
      <c r="J178" s="148">
        <f>F178+H178</f>
        <v/>
      </c>
      <c r="K178" s="40" t="n"/>
    </row>
    <row r="179" outlineLevel="1" ht="18" customFormat="1" customHeight="1" s="3">
      <c r="B179" s="15" t="inlineStr">
        <is>
          <t>Trim - Puertas</t>
        </is>
      </c>
      <c r="C179" s="127" t="n"/>
      <c r="D179" s="26" t="n"/>
      <c r="E179" s="128" t="n">
        <v>0</v>
      </c>
      <c r="F179" s="129">
        <f>C179*E179</f>
        <v/>
      </c>
      <c r="G179" s="130" t="n"/>
      <c r="H179" s="131">
        <f>F179*G179</f>
        <v/>
      </c>
      <c r="I179" s="132">
        <f>IF(J179=0,"",H179/J179)</f>
        <v/>
      </c>
      <c r="J179" s="148">
        <f>F179+H179</f>
        <v/>
      </c>
      <c r="K179" s="40" t="n"/>
    </row>
    <row r="180" outlineLevel="1" ht="18" customFormat="1" customHeight="1" s="3">
      <c r="B180" s="15" t="inlineStr">
        <is>
          <t>Trim - Acabado</t>
        </is>
      </c>
      <c r="C180" s="127" t="n"/>
      <c r="D180" s="26" t="n"/>
      <c r="E180" s="128" t="n">
        <v>0</v>
      </c>
      <c r="F180" s="129">
        <f>C180*E180</f>
        <v/>
      </c>
      <c r="G180" s="130" t="n"/>
      <c r="H180" s="131">
        <f>F180*G180</f>
        <v/>
      </c>
      <c r="I180" s="132">
        <f>IF(J180=0,"",H180/J180)</f>
        <v/>
      </c>
      <c r="J180" s="148">
        <f>F180+H180</f>
        <v/>
      </c>
      <c r="K180" s="40" t="n"/>
    </row>
    <row r="181" outlineLevel="1" ht="18" customFormat="1" customHeight="1" s="3">
      <c r="B181" s="15" t="inlineStr">
        <is>
          <t>Escalera</t>
        </is>
      </c>
      <c r="C181" s="127" t="n"/>
      <c r="D181" s="26" t="n"/>
      <c r="E181" s="128" t="n">
        <v>0</v>
      </c>
      <c r="F181" s="129">
        <f>C181*E181</f>
        <v/>
      </c>
      <c r="G181" s="130" t="n"/>
      <c r="H181" s="131">
        <f>F181*G181</f>
        <v/>
      </c>
      <c r="I181" s="132">
        <f>IF(J181=0,"",H181/J181)</f>
        <v/>
      </c>
      <c r="J181" s="148">
        <f>F181+H181</f>
        <v/>
      </c>
      <c r="K181" s="40" t="n"/>
    </row>
    <row r="182" outlineLevel="1" ht="18" customFormat="1" customHeight="1" s="3">
      <c r="B182" s="15" t="inlineStr">
        <is>
          <t>Aterrizaje</t>
        </is>
      </c>
      <c r="C182" s="127" t="n"/>
      <c r="D182" s="26" t="n"/>
      <c r="E182" s="128" t="n">
        <v>0</v>
      </c>
      <c r="F182" s="129">
        <f>C182*E182</f>
        <v/>
      </c>
      <c r="G182" s="130" t="n"/>
      <c r="H182" s="131">
        <f>F182*G182</f>
        <v/>
      </c>
      <c r="I182" s="132">
        <f>IF(J182=0,"",H182/J182)</f>
        <v/>
      </c>
      <c r="J182" s="148">
        <f>F182+H182</f>
        <v/>
      </c>
      <c r="K182" s="40" t="n"/>
    </row>
    <row r="183" outlineLevel="1" ht="18" customFormat="1" customHeight="1" s="3">
      <c r="B183" s="15" t="inlineStr">
        <is>
          <t>Pintar</t>
        </is>
      </c>
      <c r="C183" s="127" t="n"/>
      <c r="D183" s="26" t="n"/>
      <c r="E183" s="128" t="n">
        <v>0</v>
      </c>
      <c r="F183" s="129">
        <f>C183*E183</f>
        <v/>
      </c>
      <c r="G183" s="130" t="n"/>
      <c r="H183" s="131">
        <f>F183*G183</f>
        <v/>
      </c>
      <c r="I183" s="132">
        <f>IF(J183=0,"",H183/J183)</f>
        <v/>
      </c>
      <c r="J183" s="148">
        <f>F183+H183</f>
        <v/>
      </c>
      <c r="K183" s="40" t="n"/>
    </row>
    <row r="184" outlineLevel="1" ht="18" customFormat="1" customHeight="1" s="3">
      <c r="B184" s="15" t="inlineStr">
        <is>
          <t>Mancha</t>
        </is>
      </c>
      <c r="C184" s="127" t="n"/>
      <c r="D184" s="26" t="n"/>
      <c r="E184" s="128" t="n">
        <v>0</v>
      </c>
      <c r="F184" s="129">
        <f>C184*E184</f>
        <v/>
      </c>
      <c r="G184" s="130" t="n"/>
      <c r="H184" s="131">
        <f>F184*G184</f>
        <v/>
      </c>
      <c r="I184" s="132">
        <f>IF(J184=0,"",H184/J184)</f>
        <v/>
      </c>
      <c r="J184" s="148">
        <f>F184+H184</f>
        <v/>
      </c>
      <c r="K184" s="40" t="n"/>
    </row>
    <row r="185" outlineLevel="1" ht="18" customFormat="1" customHeight="1" s="3">
      <c r="B185" s="15" t="inlineStr">
        <is>
          <t>Calafatear</t>
        </is>
      </c>
      <c r="C185" s="127" t="n"/>
      <c r="D185" s="26" t="n"/>
      <c r="E185" s="128" t="n">
        <v>0</v>
      </c>
      <c r="F185" s="129">
        <f>C185*E185</f>
        <v/>
      </c>
      <c r="G185" s="130" t="n"/>
      <c r="H185" s="131">
        <f>F185*G185</f>
        <v/>
      </c>
      <c r="I185" s="132">
        <f>IF(J185=0,"",H185/J185)</f>
        <v/>
      </c>
      <c r="J185" s="148">
        <f>F185+H185</f>
        <v/>
      </c>
      <c r="K185" s="40" t="n"/>
    </row>
    <row r="186" outlineLevel="1" ht="18" customFormat="1" customHeight="1" s="3">
      <c r="B186" s="15" t="inlineStr">
        <is>
          <t>Costos de mano de obra</t>
        </is>
      </c>
      <c r="C186" s="127" t="n"/>
      <c r="D186" s="26" t="n"/>
      <c r="E186" s="128" t="n">
        <v>0</v>
      </c>
      <c r="F186" s="129">
        <f>C186*E186</f>
        <v/>
      </c>
      <c r="G186" s="130" t="n"/>
      <c r="H186" s="131">
        <f>F186*G186</f>
        <v/>
      </c>
      <c r="I186" s="132">
        <f>IF(J186=0,"",H186/J186)</f>
        <v/>
      </c>
      <c r="J186" s="148">
        <f>F186+H186</f>
        <v/>
      </c>
      <c r="K186" s="40" t="n"/>
    </row>
    <row r="187" outlineLevel="1" ht="18" customFormat="1" customHeight="1" s="3">
      <c r="B187" s="15" t="n"/>
      <c r="C187" s="127" t="n"/>
      <c r="D187" s="26" t="n"/>
      <c r="E187" s="128" t="n">
        <v>0</v>
      </c>
      <c r="F187" s="129">
        <f>C187*E187</f>
        <v/>
      </c>
      <c r="G187" s="130" t="n"/>
      <c r="H187" s="131">
        <f>F187*G187</f>
        <v/>
      </c>
      <c r="I187" s="132">
        <f>IF(J187=0,"",H187/J187)</f>
        <v/>
      </c>
      <c r="J187" s="148">
        <f>F187+H187</f>
        <v/>
      </c>
      <c r="K187" s="40" t="n"/>
    </row>
    <row r="188" outlineLevel="1" ht="18" customFormat="1" customHeight="1" s="3">
      <c r="B188" s="15" t="n"/>
      <c r="C188" s="127" t="n"/>
      <c r="D188" s="26" t="n"/>
      <c r="E188" s="128" t="n">
        <v>0</v>
      </c>
      <c r="F188" s="129">
        <f>C188*E188</f>
        <v/>
      </c>
      <c r="G188" s="130" t="n"/>
      <c r="H188" s="131">
        <f>F188*G188</f>
        <v/>
      </c>
      <c r="I188" s="132">
        <f>IF(J188=0,"",H188/J188)</f>
        <v/>
      </c>
      <c r="J188" s="148">
        <f>F188+H188</f>
        <v/>
      </c>
      <c r="K188" s="40" t="n"/>
    </row>
    <row r="189" outlineLevel="1" ht="18" customFormat="1" customHeight="1" s="3">
      <c r="B189" s="15" t="n"/>
      <c r="C189" s="127" t="n"/>
      <c r="D189" s="26" t="n"/>
      <c r="E189" s="128" t="n">
        <v>0</v>
      </c>
      <c r="F189" s="129">
        <f>C189*E189</f>
        <v/>
      </c>
      <c r="G189" s="130" t="n"/>
      <c r="H189" s="131">
        <f>F189*G189</f>
        <v/>
      </c>
      <c r="I189" s="132">
        <f>IF(J189=0,"",H189/J189)</f>
        <v/>
      </c>
      <c r="J189" s="148">
        <f>F189+H189</f>
        <v/>
      </c>
      <c r="K189" s="40" t="n"/>
    </row>
    <row r="190" outlineLevel="1" ht="18" customFormat="1" customHeight="1" s="3" thickBot="1">
      <c r="B190" s="16" t="n"/>
      <c r="C190" s="134" t="n"/>
      <c r="D190" s="27" t="n"/>
      <c r="E190" s="135" t="n">
        <v>0</v>
      </c>
      <c r="F190" s="136">
        <f>C190*E190</f>
        <v/>
      </c>
      <c r="G190" s="137" t="n"/>
      <c r="H190" s="138">
        <f>F190*G190</f>
        <v/>
      </c>
      <c r="I190" s="139">
        <f>IF(J190=0,"",H190/J190)</f>
        <v/>
      </c>
      <c r="J190" s="140">
        <f>F190+H190</f>
        <v/>
      </c>
      <c r="K190" s="41" t="n"/>
    </row>
    <row r="191" ht="18" customFormat="1" customHeight="1" s="3">
      <c r="B191" s="18" t="inlineStr">
        <is>
          <t>TECHOS</t>
        </is>
      </c>
      <c r="C191" s="141" t="n"/>
      <c r="D191" s="28" t="n"/>
      <c r="E191" s="142" t="n"/>
      <c r="F191" s="143">
        <f>SUM(F192:F202)</f>
        <v/>
      </c>
      <c r="G191" s="144" t="n"/>
      <c r="H191" s="145">
        <f>SUM(H192:H202)</f>
        <v/>
      </c>
      <c r="I191" s="146">
        <f>IF(J191=0,"",H191/J191)</f>
        <v/>
      </c>
      <c r="J191" s="147">
        <f>SUM(J192:J202)</f>
        <v/>
      </c>
      <c r="K191" s="42" t="n"/>
    </row>
    <row r="192" outlineLevel="1" ht="18" customFormat="1" customHeight="1" s="3">
      <c r="B192" s="15" t="inlineStr">
        <is>
          <t>Borde de goteo</t>
        </is>
      </c>
      <c r="C192" s="127" t="n"/>
      <c r="D192" s="26" t="n"/>
      <c r="E192" s="128" t="n">
        <v>0</v>
      </c>
      <c r="F192" s="129">
        <f>C192*E192</f>
        <v/>
      </c>
      <c r="G192" s="130" t="n"/>
      <c r="H192" s="131">
        <f>F192*G192</f>
        <v/>
      </c>
      <c r="I192" s="132">
        <f>IF(J192=0,"",H192/J192)</f>
        <v/>
      </c>
      <c r="J192" s="148">
        <f>F192+H192</f>
        <v/>
      </c>
      <c r="K192" s="40" t="n"/>
    </row>
    <row r="193" outlineLevel="1" ht="18" customFormat="1" customHeight="1" s="3">
      <c r="B193" s="15" t="inlineStr">
        <is>
          <t>Canaletas + Bajantes</t>
        </is>
      </c>
      <c r="C193" s="127" t="n"/>
      <c r="D193" s="26" t="n"/>
      <c r="E193" s="128" t="n">
        <v>0</v>
      </c>
      <c r="F193" s="129">
        <f>C193*E193</f>
        <v/>
      </c>
      <c r="G193" s="130" t="n"/>
      <c r="H193" s="131">
        <f>F193*G193</f>
        <v/>
      </c>
      <c r="I193" s="132">
        <f>IF(J193=0,"",H193/J193)</f>
        <v/>
      </c>
      <c r="J193" s="148">
        <f>F193+H193</f>
        <v/>
      </c>
      <c r="K193" s="40" t="n"/>
    </row>
    <row r="194" outlineLevel="1" ht="18" customFormat="1" customHeight="1" s="3">
      <c r="B194" s="15" t="inlineStr">
        <is>
          <t>Instalación / Mano de obra</t>
        </is>
      </c>
      <c r="C194" s="127" t="n"/>
      <c r="D194" s="26" t="n"/>
      <c r="E194" s="128" t="n">
        <v>0</v>
      </c>
      <c r="F194" s="129">
        <f>C194*E194</f>
        <v/>
      </c>
      <c r="G194" s="130" t="n"/>
      <c r="H194" s="131">
        <f>F194*G194</f>
        <v/>
      </c>
      <c r="I194" s="132">
        <f>IF(J194=0,"",H194/J194)</f>
        <v/>
      </c>
      <c r="J194" s="148">
        <f>F194+H194</f>
        <v/>
      </c>
      <c r="K194" s="40" t="n"/>
    </row>
    <row r="195" outlineLevel="1" ht="18" customFormat="1" customHeight="1" s="3">
      <c r="B195" s="15" t="inlineStr">
        <is>
          <t>Membrana + Parpadeo</t>
        </is>
      </c>
      <c r="C195" s="127" t="n"/>
      <c r="D195" s="26" t="n"/>
      <c r="E195" s="128" t="n">
        <v>0</v>
      </c>
      <c r="F195" s="129">
        <f>C195*E195</f>
        <v/>
      </c>
      <c r="G195" s="130" t="n"/>
      <c r="H195" s="131">
        <f>F195*G195</f>
        <v/>
      </c>
      <c r="I195" s="132">
        <f>IF(J195=0,"",H195/J195)</f>
        <v/>
      </c>
      <c r="J195" s="148">
        <f>F195+H195</f>
        <v/>
      </c>
      <c r="K195" s="40" t="n"/>
    </row>
    <row r="196" outlineLevel="1" ht="18" customFormat="1" customHeight="1" s="3">
      <c r="B196" s="15" t="inlineStr">
        <is>
          <t>Ventilaciones de cresta y techo</t>
        </is>
      </c>
      <c r="C196" s="127" t="n"/>
      <c r="D196" s="26" t="n"/>
      <c r="E196" s="128" t="n">
        <v>0</v>
      </c>
      <c r="F196" s="129">
        <f>C196*E196</f>
        <v/>
      </c>
      <c r="G196" s="130" t="n"/>
      <c r="H196" s="131">
        <f>F196*G196</f>
        <v/>
      </c>
      <c r="I196" s="132">
        <f>IF(J196=0,"",H196/J196)</f>
        <v/>
      </c>
      <c r="J196" s="148">
        <f>F196+H196</f>
        <v/>
      </c>
      <c r="K196" s="40" t="n"/>
    </row>
    <row r="197" outlineLevel="1" ht="18" customFormat="1" customHeight="1" s="3">
      <c r="B197" s="15" t="inlineStr">
        <is>
          <t>Tragaluces</t>
        </is>
      </c>
      <c r="C197" s="127" t="n"/>
      <c r="D197" s="26" t="n"/>
      <c r="E197" s="128" t="n">
        <v>0</v>
      </c>
      <c r="F197" s="129">
        <f>C197*E197</f>
        <v/>
      </c>
      <c r="G197" s="130" t="n"/>
      <c r="H197" s="131">
        <f>F197*G197</f>
        <v/>
      </c>
      <c r="I197" s="132">
        <f>IF(J197=0,"",H197/J197)</f>
        <v/>
      </c>
      <c r="J197" s="148">
        <f>F197+H197</f>
        <v/>
      </c>
      <c r="K197" s="40" t="n"/>
    </row>
    <row r="198" outlineLevel="1" ht="18" customFormat="1" customHeight="1" s="3">
      <c r="B198" s="15" t="inlineStr">
        <is>
          <t>Contrapiso</t>
        </is>
      </c>
      <c r="C198" s="127" t="n"/>
      <c r="D198" s="26" t="n"/>
      <c r="E198" s="128" t="n">
        <v>0</v>
      </c>
      <c r="F198" s="129">
        <f>C198*E198</f>
        <v/>
      </c>
      <c r="G198" s="130" t="n"/>
      <c r="H198" s="131">
        <f>F198*G198</f>
        <v/>
      </c>
      <c r="I198" s="132">
        <f>IF(J198=0,"",H198/J198)</f>
        <v/>
      </c>
      <c r="J198" s="148">
        <f>F198+H198</f>
        <v/>
      </c>
      <c r="K198" s="40" t="n"/>
    </row>
    <row r="199" outlineLevel="1" ht="18" customFormat="1" customHeight="1" s="3">
      <c r="B199" s="15" t="n"/>
      <c r="C199" s="127" t="n"/>
      <c r="D199" s="26" t="n"/>
      <c r="E199" s="128" t="n">
        <v>0</v>
      </c>
      <c r="F199" s="129">
        <f>C199*E199</f>
        <v/>
      </c>
      <c r="G199" s="130" t="n"/>
      <c r="H199" s="131">
        <f>F199*G199</f>
        <v/>
      </c>
      <c r="I199" s="132">
        <f>IF(J199=0,"",H199/J199)</f>
        <v/>
      </c>
      <c r="J199" s="148">
        <f>F199+H199</f>
        <v/>
      </c>
      <c r="K199" s="40" t="n"/>
    </row>
    <row r="200" outlineLevel="1" ht="18" customFormat="1" customHeight="1" s="3">
      <c r="B200" s="15" t="n"/>
      <c r="C200" s="127" t="n"/>
      <c r="D200" s="26" t="n"/>
      <c r="E200" s="128" t="n">
        <v>0</v>
      </c>
      <c r="F200" s="129">
        <f>C200*E200</f>
        <v/>
      </c>
      <c r="G200" s="130" t="n"/>
      <c r="H200" s="131">
        <f>F200*G200</f>
        <v/>
      </c>
      <c r="I200" s="132">
        <f>IF(J200=0,"",H200/J200)</f>
        <v/>
      </c>
      <c r="J200" s="148">
        <f>F200+H200</f>
        <v/>
      </c>
      <c r="K200" s="40" t="n"/>
    </row>
    <row r="201" outlineLevel="1" ht="18" customFormat="1" customHeight="1" s="3">
      <c r="B201" s="15" t="n"/>
      <c r="C201" s="127" t="n"/>
      <c r="D201" s="26" t="n"/>
      <c r="E201" s="128" t="n">
        <v>0</v>
      </c>
      <c r="F201" s="129">
        <f>C201*E201</f>
        <v/>
      </c>
      <c r="G201" s="130" t="n"/>
      <c r="H201" s="131">
        <f>F201*G201</f>
        <v/>
      </c>
      <c r="I201" s="132">
        <f>IF(J201=0,"",H201/J201)</f>
        <v/>
      </c>
      <c r="J201" s="148">
        <f>F201+H201</f>
        <v/>
      </c>
      <c r="K201" s="40" t="n"/>
    </row>
    <row r="202" outlineLevel="1" ht="18" customFormat="1" customHeight="1" s="3" thickBot="1">
      <c r="B202" s="16" t="n"/>
      <c r="C202" s="134" t="n"/>
      <c r="D202" s="27" t="n"/>
      <c r="E202" s="135" t="n">
        <v>0</v>
      </c>
      <c r="F202" s="136">
        <f>C202*E202</f>
        <v/>
      </c>
      <c r="G202" s="137" t="n"/>
      <c r="H202" s="138">
        <f>F202*G202</f>
        <v/>
      </c>
      <c r="I202" s="139">
        <f>IF(J202=0,"",H202/J202)</f>
        <v/>
      </c>
      <c r="J202" s="140">
        <f>F202+H202</f>
        <v/>
      </c>
      <c r="K202" s="41" t="n"/>
    </row>
    <row r="203" ht="18" customFormat="1" customHeight="1" s="3">
      <c r="B203" s="18" t="inlineStr">
        <is>
          <t>ALBAÑILERÍA / PAVIMENTACIÓN</t>
        </is>
      </c>
      <c r="C203" s="141" t="n"/>
      <c r="D203" s="28" t="n"/>
      <c r="E203" s="142" t="n"/>
      <c r="F203" s="143">
        <f>SUM(F204:F213)</f>
        <v/>
      </c>
      <c r="G203" s="144" t="n"/>
      <c r="H203" s="145">
        <f>SUM(H204:H213)</f>
        <v/>
      </c>
      <c r="I203" s="146">
        <f>IF(J203=0,"",H203/J203)</f>
        <v/>
      </c>
      <c r="J203" s="147">
        <f>SUM(J204:J213)</f>
        <v/>
      </c>
      <c r="K203" s="42" t="n"/>
    </row>
    <row r="204" outlineLevel="1" ht="18" customFormat="1" customHeight="1" s="3">
      <c r="B204" s="15" t="inlineStr">
        <is>
          <t>Entrada</t>
        </is>
      </c>
      <c r="C204" s="127" t="n"/>
      <c r="D204" s="26" t="n"/>
      <c r="E204" s="128" t="n">
        <v>0</v>
      </c>
      <c r="F204" s="129">
        <f>C204*E204</f>
        <v/>
      </c>
      <c r="G204" s="130" t="n"/>
      <c r="H204" s="131">
        <f>F204*G204</f>
        <v/>
      </c>
      <c r="I204" s="132">
        <f>IF(J204=0,"",H204/J204)</f>
        <v/>
      </c>
      <c r="J204" s="148">
        <f>F204+H204</f>
        <v/>
      </c>
      <c r="K204" s="40" t="n"/>
    </row>
    <row r="205" outlineLevel="1" ht="18" customFormat="1" customHeight="1" s="3">
      <c r="B205" s="15" t="inlineStr">
        <is>
          <t>Pasarelas</t>
        </is>
      </c>
      <c r="C205" s="127" t="n"/>
      <c r="D205" s="26" t="n"/>
      <c r="E205" s="128" t="n">
        <v>0</v>
      </c>
      <c r="F205" s="129">
        <f>C205*E205</f>
        <v/>
      </c>
      <c r="G205" s="130" t="n"/>
      <c r="H205" s="131">
        <f>F205*G205</f>
        <v/>
      </c>
      <c r="I205" s="132">
        <f>IF(J205=0,"",H205/J205)</f>
        <v/>
      </c>
      <c r="J205" s="148">
        <f>F205+H205</f>
        <v/>
      </c>
      <c r="K205" s="40" t="n"/>
    </row>
    <row r="206" outlineLevel="1" ht="18" customFormat="1" customHeight="1" s="3">
      <c r="B206" s="15" t="inlineStr">
        <is>
          <t>Chimeneas</t>
        </is>
      </c>
      <c r="C206" s="127" t="n"/>
      <c r="D206" s="26" t="n"/>
      <c r="E206" s="128" t="n">
        <v>0</v>
      </c>
      <c r="F206" s="129">
        <f>C206*E206</f>
        <v/>
      </c>
      <c r="G206" s="130" t="n"/>
      <c r="H206" s="131">
        <f>F206*G206</f>
        <v/>
      </c>
      <c r="I206" s="132">
        <f>IF(J206=0,"",H206/J206)</f>
        <v/>
      </c>
      <c r="J206" s="148">
        <f>F206+H206</f>
        <v/>
      </c>
      <c r="K206" s="40" t="n"/>
    </row>
    <row r="207" outlineLevel="1" ht="18" customFormat="1" customHeight="1" s="3">
      <c r="B207" s="15" t="inlineStr">
        <is>
          <t>Escaleras - Exterior</t>
        </is>
      </c>
      <c r="C207" s="127" t="n"/>
      <c r="D207" s="26" t="n"/>
      <c r="E207" s="128" t="n">
        <v>0</v>
      </c>
      <c r="F207" s="129">
        <f>C207*E207</f>
        <v/>
      </c>
      <c r="G207" s="130" t="n"/>
      <c r="H207" s="131">
        <f>F207*G207</f>
        <v/>
      </c>
      <c r="I207" s="132">
        <f>IF(J207=0,"",H207/J207)</f>
        <v/>
      </c>
      <c r="J207" s="148">
        <f>F207+H207</f>
        <v/>
      </c>
      <c r="K207" s="40" t="n"/>
    </row>
    <row r="208" outlineLevel="1" ht="18" customFormat="1" customHeight="1" s="3">
      <c r="B208" s="15" t="inlineStr">
        <is>
          <t>Patios</t>
        </is>
      </c>
      <c r="C208" s="127" t="n"/>
      <c r="D208" s="26" t="n"/>
      <c r="E208" s="128" t="n">
        <v>0</v>
      </c>
      <c r="F208" s="129">
        <f>C208*E208</f>
        <v/>
      </c>
      <c r="G208" s="130" t="n"/>
      <c r="H208" s="131">
        <f>F208*G208</f>
        <v/>
      </c>
      <c r="I208" s="132">
        <f>IF(J208=0,"",H208/J208)</f>
        <v/>
      </c>
      <c r="J208" s="148">
        <f>F208+H208</f>
        <v/>
      </c>
      <c r="K208" s="40" t="n"/>
    </row>
    <row r="209" outlineLevel="1" ht="18" customFormat="1" customHeight="1" s="3">
      <c r="B209" s="15" t="inlineStr">
        <is>
          <t>Chimeneas + Chimeneas</t>
        </is>
      </c>
      <c r="C209" s="127" t="n"/>
      <c r="D209" s="26" t="n"/>
      <c r="E209" s="128" t="n">
        <v>0</v>
      </c>
      <c r="F209" s="129">
        <f>C209*E209</f>
        <v/>
      </c>
      <c r="G209" s="130" t="n"/>
      <c r="H209" s="131">
        <f>F209*G209</f>
        <v/>
      </c>
      <c r="I209" s="132">
        <f>IF(J209=0,"",H209/J209)</f>
        <v/>
      </c>
      <c r="J209" s="148">
        <f>F209+H209</f>
        <v/>
      </c>
      <c r="K209" s="40" t="n"/>
    </row>
    <row r="210" outlineLevel="1" ht="18" customFormat="1" customHeight="1" s="3">
      <c r="B210" s="15" t="n"/>
      <c r="C210" s="127" t="n"/>
      <c r="D210" s="26" t="n"/>
      <c r="E210" s="128" t="n">
        <v>0</v>
      </c>
      <c r="F210" s="129">
        <f>C210*E210</f>
        <v/>
      </c>
      <c r="G210" s="130" t="n"/>
      <c r="H210" s="131">
        <f>F210*G210</f>
        <v/>
      </c>
      <c r="I210" s="132">
        <f>IF(J210=0,"",H210/J210)</f>
        <v/>
      </c>
      <c r="J210" s="148">
        <f>F210+H210</f>
        <v/>
      </c>
      <c r="K210" s="40" t="n"/>
    </row>
    <row r="211" outlineLevel="1" ht="18" customFormat="1" customHeight="1" s="3">
      <c r="B211" s="15" t="n"/>
      <c r="C211" s="127" t="n"/>
      <c r="D211" s="26" t="n"/>
      <c r="E211" s="128" t="n">
        <v>0</v>
      </c>
      <c r="F211" s="129">
        <f>C211*E211</f>
        <v/>
      </c>
      <c r="G211" s="130" t="n"/>
      <c r="H211" s="131">
        <f>F211*G211</f>
        <v/>
      </c>
      <c r="I211" s="132">
        <f>IF(J211=0,"",H211/J211)</f>
        <v/>
      </c>
      <c r="J211" s="148">
        <f>F211+H211</f>
        <v/>
      </c>
      <c r="K211" s="40" t="n"/>
    </row>
    <row r="212" outlineLevel="1" ht="18" customFormat="1" customHeight="1" s="3">
      <c r="B212" s="15" t="n"/>
      <c r="C212" s="127" t="n"/>
      <c r="D212" s="26" t="n"/>
      <c r="E212" s="128" t="n">
        <v>0</v>
      </c>
      <c r="F212" s="129">
        <f>C212*E212</f>
        <v/>
      </c>
      <c r="G212" s="130" t="n"/>
      <c r="H212" s="131">
        <f>F212*G212</f>
        <v/>
      </c>
      <c r="I212" s="132">
        <f>IF(J212=0,"",H212/J212)</f>
        <v/>
      </c>
      <c r="J212" s="148">
        <f>F212+H212</f>
        <v/>
      </c>
      <c r="K212" s="40" t="n"/>
    </row>
    <row r="213" outlineLevel="1" ht="18" customFormat="1" customHeight="1" s="3" thickBot="1">
      <c r="B213" s="16" t="n"/>
      <c r="C213" s="134" t="n"/>
      <c r="D213" s="27" t="n"/>
      <c r="E213" s="135" t="n">
        <v>0</v>
      </c>
      <c r="F213" s="136">
        <f>C213*E213</f>
        <v/>
      </c>
      <c r="G213" s="137" t="n"/>
      <c r="H213" s="138">
        <f>F213*G213</f>
        <v/>
      </c>
      <c r="I213" s="139">
        <f>IF(J213=0,"",H213/J213)</f>
        <v/>
      </c>
      <c r="J213" s="140">
        <f>F213+H213</f>
        <v/>
      </c>
      <c r="K213" s="41" t="n"/>
    </row>
    <row r="214" ht="18" customFormat="1" customHeight="1" s="3">
      <c r="B214" s="18" t="inlineStr">
        <is>
          <t>PORCHES + DECKS</t>
        </is>
      </c>
      <c r="C214" s="141" t="n"/>
      <c r="D214" s="28" t="n"/>
      <c r="E214" s="142" t="n"/>
      <c r="F214" s="143">
        <f>SUM(F215:F226)</f>
        <v/>
      </c>
      <c r="G214" s="144" t="n"/>
      <c r="H214" s="145">
        <f>SUM(H215:H226)</f>
        <v/>
      </c>
      <c r="I214" s="146">
        <f>IF(J214=0,"",H214/J214)</f>
        <v/>
      </c>
      <c r="J214" s="147">
        <f>SUM(J215:J226)</f>
        <v/>
      </c>
      <c r="K214" s="42" t="n"/>
    </row>
    <row r="215" outlineLevel="1" ht="18" customFormat="1" customHeight="1" s="3">
      <c r="B215" s="15" t="inlineStr">
        <is>
          <t>Porche - Abierto</t>
        </is>
      </c>
      <c r="C215" s="127" t="n"/>
      <c r="D215" s="26" t="n"/>
      <c r="E215" s="128" t="n">
        <v>0</v>
      </c>
      <c r="F215" s="129">
        <f>C215*E215</f>
        <v/>
      </c>
      <c r="G215" s="130" t="n"/>
      <c r="H215" s="131">
        <f>F215*G215</f>
        <v/>
      </c>
      <c r="I215" s="132">
        <f>IF(J215=0,"",H215/J215)</f>
        <v/>
      </c>
      <c r="J215" s="148">
        <f>F215+H215</f>
        <v/>
      </c>
      <c r="K215" s="40" t="n"/>
    </row>
    <row r="216" outlineLevel="1" ht="18" customFormat="1" customHeight="1" s="3">
      <c r="B216" s="15" t="inlineStr">
        <is>
          <t>Porche - Apantallado</t>
        </is>
      </c>
      <c r="C216" s="127" t="n"/>
      <c r="D216" s="26" t="n"/>
      <c r="E216" s="128" t="n">
        <v>0</v>
      </c>
      <c r="F216" s="129">
        <f>C216*E216</f>
        <v/>
      </c>
      <c r="G216" s="130" t="n"/>
      <c r="H216" s="131">
        <f>F216*G216</f>
        <v/>
      </c>
      <c r="I216" s="132">
        <f>IF(J216=0,"",H216/J216)</f>
        <v/>
      </c>
      <c r="J216" s="148">
        <f>F216+H216</f>
        <v/>
      </c>
      <c r="K216" s="40" t="n"/>
    </row>
    <row r="217" outlineLevel="1" ht="18" customFormat="1" customHeight="1" s="3">
      <c r="B217" s="15" t="inlineStr">
        <is>
          <t>Cubierta - Composite</t>
        </is>
      </c>
      <c r="C217" s="127" t="n"/>
      <c r="D217" s="26" t="n"/>
      <c r="E217" s="128" t="n">
        <v>0</v>
      </c>
      <c r="F217" s="129">
        <f>C217*E217</f>
        <v/>
      </c>
      <c r="G217" s="130" t="n"/>
      <c r="H217" s="131">
        <f>F217*G217</f>
        <v/>
      </c>
      <c r="I217" s="132">
        <f>IF(J217=0,"",H217/J217)</f>
        <v/>
      </c>
      <c r="J217" s="148">
        <f>F217+H217</f>
        <v/>
      </c>
      <c r="K217" s="40" t="n"/>
    </row>
    <row r="218" outlineLevel="1" ht="18" customFormat="1" customHeight="1" s="3">
      <c r="B218" s="15" t="inlineStr">
        <is>
          <t>Cubierta - Madera</t>
        </is>
      </c>
      <c r="C218" s="127" t="n"/>
      <c r="D218" s="26" t="n"/>
      <c r="E218" s="128" t="n">
        <v>0</v>
      </c>
      <c r="F218" s="129">
        <f>C218*E218</f>
        <v/>
      </c>
      <c r="G218" s="130" t="n"/>
      <c r="H218" s="131">
        <f>F218*G218</f>
        <v/>
      </c>
      <c r="I218" s="132">
        <f>IF(J218=0,"",H218/J218)</f>
        <v/>
      </c>
      <c r="J218" s="148">
        <f>F218+H218</f>
        <v/>
      </c>
      <c r="K218" s="40" t="n"/>
    </row>
    <row r="219" outlineLevel="1" ht="18" customFormat="1" customHeight="1" s="3">
      <c r="B219" s="15" t="inlineStr">
        <is>
          <t>Esgrima</t>
        </is>
      </c>
      <c r="C219" s="127" t="n"/>
      <c r="D219" s="26" t="n"/>
      <c r="E219" s="128" t="n">
        <v>0</v>
      </c>
      <c r="F219" s="129">
        <f>C219*E219</f>
        <v/>
      </c>
      <c r="G219" s="130" t="n"/>
      <c r="H219" s="131">
        <f>F219*G219</f>
        <v/>
      </c>
      <c r="I219" s="132">
        <f>IF(J219=0,"",H219/J219)</f>
        <v/>
      </c>
      <c r="J219" s="148">
        <f>F219+H219</f>
        <v/>
      </c>
      <c r="K219" s="40" t="n"/>
    </row>
    <row r="220" outlineLevel="1" ht="18" customFormat="1" customHeight="1" s="3">
      <c r="B220" s="15" t="inlineStr">
        <is>
          <t>Barandillas</t>
        </is>
      </c>
      <c r="C220" s="127" t="n"/>
      <c r="D220" s="26" t="n"/>
      <c r="E220" s="128" t="n">
        <v>0</v>
      </c>
      <c r="F220" s="129">
        <f>C220*E220</f>
        <v/>
      </c>
      <c r="G220" s="130" t="n"/>
      <c r="H220" s="131">
        <f>F220*G220</f>
        <v/>
      </c>
      <c r="I220" s="132">
        <f>IF(J220=0,"",H220/J220)</f>
        <v/>
      </c>
      <c r="J220" s="148">
        <f>F220+H220</f>
        <v/>
      </c>
      <c r="K220" s="40" t="n"/>
    </row>
    <row r="221" outlineLevel="1" ht="18" customFormat="1" customHeight="1" s="3">
      <c r="B221" s="15" t="inlineStr">
        <is>
          <t>Empotrados al aire libre</t>
        </is>
      </c>
      <c r="C221" s="127" t="n"/>
      <c r="D221" s="26" t="n"/>
      <c r="E221" s="128" t="n">
        <v>0</v>
      </c>
      <c r="F221" s="129">
        <f>C221*E221</f>
        <v/>
      </c>
      <c r="G221" s="130" t="n"/>
      <c r="H221" s="131">
        <f>F221*G221</f>
        <v/>
      </c>
      <c r="I221" s="132">
        <f>IF(J221=0,"",H221/J221)</f>
        <v/>
      </c>
      <c r="J221" s="148">
        <f>F221+H221</f>
        <v/>
      </c>
      <c r="K221" s="40" t="n"/>
    </row>
    <row r="222" outlineLevel="1" ht="18" customFormat="1" customHeight="1" s="3">
      <c r="B222" s="15" t="inlineStr">
        <is>
          <t>Estructuras adicionales</t>
        </is>
      </c>
      <c r="C222" s="127" t="n"/>
      <c r="D222" s="26" t="n"/>
      <c r="E222" s="128" t="n">
        <v>0</v>
      </c>
      <c r="F222" s="129">
        <f>C222*E222</f>
        <v/>
      </c>
      <c r="G222" s="130" t="n"/>
      <c r="H222" s="131">
        <f>F222*G222</f>
        <v/>
      </c>
      <c r="I222" s="132">
        <f>IF(J222=0,"",H222/J222)</f>
        <v/>
      </c>
      <c r="J222" s="148">
        <f>F222+H222</f>
        <v/>
      </c>
      <c r="K222" s="40" t="n"/>
    </row>
    <row r="223" outlineLevel="1" ht="18" customFormat="1" customHeight="1" s="3">
      <c r="B223" s="15" t="n"/>
      <c r="C223" s="127" t="n"/>
      <c r="D223" s="26" t="n"/>
      <c r="E223" s="128" t="n">
        <v>0</v>
      </c>
      <c r="F223" s="129">
        <f>C223*E223</f>
        <v/>
      </c>
      <c r="G223" s="130" t="n"/>
      <c r="H223" s="131">
        <f>F223*G223</f>
        <v/>
      </c>
      <c r="I223" s="132">
        <f>IF(J223=0,"",H223/J223)</f>
        <v/>
      </c>
      <c r="J223" s="148">
        <f>F223+H223</f>
        <v/>
      </c>
      <c r="K223" s="40" t="n"/>
    </row>
    <row r="224" outlineLevel="1" ht="18" customFormat="1" customHeight="1" s="3">
      <c r="B224" s="15" t="n"/>
      <c r="C224" s="127" t="n"/>
      <c r="D224" s="26" t="n"/>
      <c r="E224" s="128" t="n">
        <v>0</v>
      </c>
      <c r="F224" s="129">
        <f>C224*E224</f>
        <v/>
      </c>
      <c r="G224" s="130" t="n"/>
      <c r="H224" s="131">
        <f>F224*G224</f>
        <v/>
      </c>
      <c r="I224" s="132">
        <f>IF(J224=0,"",H224/J224)</f>
        <v/>
      </c>
      <c r="J224" s="148">
        <f>F224+H224</f>
        <v/>
      </c>
      <c r="K224" s="40" t="n"/>
    </row>
    <row r="225" outlineLevel="1" ht="18" customFormat="1" customHeight="1" s="3">
      <c r="B225" s="15" t="n"/>
      <c r="C225" s="127" t="n"/>
      <c r="D225" s="26" t="n"/>
      <c r="E225" s="128" t="n">
        <v>0</v>
      </c>
      <c r="F225" s="129">
        <f>C225*E225</f>
        <v/>
      </c>
      <c r="G225" s="130" t="n"/>
      <c r="H225" s="131">
        <f>F225*G225</f>
        <v/>
      </c>
      <c r="I225" s="132">
        <f>IF(J225=0,"",H225/J225)</f>
        <v/>
      </c>
      <c r="J225" s="148">
        <f>F225+H225</f>
        <v/>
      </c>
      <c r="K225" s="40" t="n"/>
    </row>
    <row r="226" outlineLevel="1" ht="18" customFormat="1" customHeight="1" s="3" thickBot="1">
      <c r="B226" s="16" t="n"/>
      <c r="C226" s="134" t="n"/>
      <c r="D226" s="27" t="n"/>
      <c r="E226" s="135" t="n">
        <v>0</v>
      </c>
      <c r="F226" s="136">
        <f>C226*E226</f>
        <v/>
      </c>
      <c r="G226" s="137" t="n"/>
      <c r="H226" s="138">
        <f>F226*G226</f>
        <v/>
      </c>
      <c r="I226" s="139">
        <f>IF(J226=0,"",H226/J226)</f>
        <v/>
      </c>
      <c r="J226" s="140">
        <f>F226+H226</f>
        <v/>
      </c>
      <c r="K226" s="41" t="n"/>
    </row>
    <row r="227" ht="18" customFormat="1" customHeight="1" s="3">
      <c r="B227" s="18" t="inlineStr">
        <is>
          <t>AISLAMIENTO + SELLADO DE AIRE</t>
        </is>
      </c>
      <c r="C227" s="141" t="n"/>
      <c r="D227" s="28" t="n"/>
      <c r="E227" s="142" t="n"/>
      <c r="F227" s="143">
        <f>SUM(F228:F241)</f>
        <v/>
      </c>
      <c r="G227" s="144" t="n"/>
      <c r="H227" s="145">
        <f>SUM(H228:H241)</f>
        <v/>
      </c>
      <c r="I227" s="146">
        <f>IF(J227=0,"",H227/J227)</f>
        <v/>
      </c>
      <c r="J227" s="147">
        <f>SUM(J228:J241)</f>
        <v/>
      </c>
      <c r="K227" s="42" t="n"/>
    </row>
    <row r="228" outlineLevel="1" ht="18" customFormat="1" customHeight="1" s="3">
      <c r="B228" s="15" t="inlineStr">
        <is>
          <t>Sellado de aire</t>
        </is>
      </c>
      <c r="C228" s="127" t="n"/>
      <c r="D228" s="26" t="n"/>
      <c r="E228" s="128" t="n">
        <v>0</v>
      </c>
      <c r="F228" s="129">
        <f>C228*E228</f>
        <v/>
      </c>
      <c r="G228" s="130" t="n"/>
      <c r="H228" s="131">
        <f>F228*G228</f>
        <v/>
      </c>
      <c r="I228" s="132">
        <f>IF(J228=0,"",H228/J228)</f>
        <v/>
      </c>
      <c r="J228" s="148">
        <f>F228+H228</f>
        <v/>
      </c>
      <c r="K228" s="40" t="n"/>
    </row>
    <row r="229" outlineLevel="1" ht="18" customFormat="1" customHeight="1" s="3">
      <c r="B229" s="15" t="inlineStr">
        <is>
          <t>Puerta sopladora</t>
        </is>
      </c>
      <c r="C229" s="127" t="n"/>
      <c r="D229" s="26" t="n"/>
      <c r="E229" s="128" t="n">
        <v>0</v>
      </c>
      <c r="F229" s="129">
        <f>C229*E229</f>
        <v/>
      </c>
      <c r="G229" s="130" t="n"/>
      <c r="H229" s="131">
        <f>F229*G229</f>
        <v/>
      </c>
      <c r="I229" s="132">
        <f>IF(J229=0,"",H229/J229)</f>
        <v/>
      </c>
      <c r="J229" s="148">
        <f>F229+H229</f>
        <v/>
      </c>
      <c r="K229" s="40" t="n"/>
    </row>
    <row r="230" outlineLevel="1" ht="18" customFormat="1" customHeight="1" s="3">
      <c r="B230" s="15" t="inlineStr">
        <is>
          <t>Infrarrojo</t>
        </is>
      </c>
      <c r="C230" s="127" t="n"/>
      <c r="D230" s="26" t="n"/>
      <c r="E230" s="128" t="n">
        <v>0</v>
      </c>
      <c r="F230" s="129">
        <f>C230*E230</f>
        <v/>
      </c>
      <c r="G230" s="130" t="n"/>
      <c r="H230" s="131">
        <f>F230*G230</f>
        <v/>
      </c>
      <c r="I230" s="132">
        <f>IF(J230=0,"",H230/J230)</f>
        <v/>
      </c>
      <c r="J230" s="148">
        <f>F230+H230</f>
        <v/>
      </c>
      <c r="K230" s="40" t="n"/>
    </row>
    <row r="231" outlineLevel="1" ht="18" customFormat="1" customHeight="1" s="3">
      <c r="B231" s="15" t="inlineStr">
        <is>
          <t>Aislamiento - Interior del sótano</t>
        </is>
      </c>
      <c r="C231" s="127" t="n"/>
      <c r="D231" s="26" t="n"/>
      <c r="E231" s="128" t="n">
        <v>0</v>
      </c>
      <c r="F231" s="129">
        <f>C231*E231</f>
        <v/>
      </c>
      <c r="G231" s="130" t="n"/>
      <c r="H231" s="131">
        <f>F231*G231</f>
        <v/>
      </c>
      <c r="I231" s="132">
        <f>IF(J231=0,"",H231/J231)</f>
        <v/>
      </c>
      <c r="J231" s="148">
        <f>F231+H231</f>
        <v/>
      </c>
      <c r="K231" s="40" t="n"/>
    </row>
    <row r="232" outlineLevel="1" ht="18" customFormat="1" customHeight="1" s="3">
      <c r="B232" s="15" t="inlineStr">
        <is>
          <t>Aislamiento - Crawlspace</t>
        </is>
      </c>
      <c r="C232" s="127" t="n"/>
      <c r="D232" s="26" t="n"/>
      <c r="E232" s="128" t="n">
        <v>0</v>
      </c>
      <c r="F232" s="129">
        <f>C232*E232</f>
        <v/>
      </c>
      <c r="G232" s="130" t="n"/>
      <c r="H232" s="131">
        <f>F232*G232</f>
        <v/>
      </c>
      <c r="I232" s="132">
        <f>IF(J232=0,"",H232/J232)</f>
        <v/>
      </c>
      <c r="J232" s="148">
        <f>F232+H232</f>
        <v/>
      </c>
      <c r="K232" s="40" t="n"/>
    </row>
    <row r="233" outlineLevel="1" ht="18" customFormat="1" customHeight="1" s="3">
      <c r="B233" s="15" t="inlineStr">
        <is>
          <t>Aislamiento - Tablero de espuma</t>
        </is>
      </c>
      <c r="C233" s="127" t="n"/>
      <c r="D233" s="26" t="n"/>
      <c r="E233" s="128" t="n">
        <v>0</v>
      </c>
      <c r="F233" s="129">
        <f>C233*E233</f>
        <v/>
      </c>
      <c r="G233" s="130" t="n"/>
      <c r="H233" s="131">
        <f>F233*G233</f>
        <v/>
      </c>
      <c r="I233" s="132">
        <f>IF(J233=0,"",H233/J233)</f>
        <v/>
      </c>
      <c r="J233" s="148">
        <f>F233+H233</f>
        <v/>
      </c>
      <c r="K233" s="40" t="n"/>
    </row>
    <row r="234" outlineLevel="1" ht="18" customFormat="1" customHeight="1" s="3">
      <c r="B234" s="15" t="inlineStr">
        <is>
          <t>Aislamiento - Techo / Ático</t>
        </is>
      </c>
      <c r="C234" s="127" t="n"/>
      <c r="D234" s="26" t="n"/>
      <c r="E234" s="128" t="n">
        <v>0</v>
      </c>
      <c r="F234" s="129">
        <f>C234*E234</f>
        <v/>
      </c>
      <c r="G234" s="130" t="n"/>
      <c r="H234" s="131">
        <f>F234*G234</f>
        <v/>
      </c>
      <c r="I234" s="132">
        <f>IF(J234=0,"",H234/J234)</f>
        <v/>
      </c>
      <c r="J234" s="148">
        <f>F234+H234</f>
        <v/>
      </c>
      <c r="K234" s="40" t="n"/>
    </row>
    <row r="235" outlineLevel="1" ht="18" customFormat="1" customHeight="1" s="3">
      <c r="B235" s="15" t="inlineStr">
        <is>
          <t>Aislamiento - Spray Foam</t>
        </is>
      </c>
      <c r="C235" s="127" t="n"/>
      <c r="D235" s="26" t="n"/>
      <c r="E235" s="128" t="n">
        <v>0</v>
      </c>
      <c r="F235" s="129">
        <f>C235*E235</f>
        <v/>
      </c>
      <c r="G235" s="130" t="n"/>
      <c r="H235" s="131">
        <f>F235*G235</f>
        <v/>
      </c>
      <c r="I235" s="132">
        <f>IF(J235=0,"",H235/J235)</f>
        <v/>
      </c>
      <c r="J235" s="148">
        <f>F235+H235</f>
        <v/>
      </c>
      <c r="K235" s="40" t="n"/>
    </row>
    <row r="236" outlineLevel="1" ht="18" customFormat="1" customHeight="1" s="3">
      <c r="B236" s="15" t="inlineStr">
        <is>
          <t>Aislamiento - Cavidad de pared</t>
        </is>
      </c>
      <c r="C236" s="127" t="n"/>
      <c r="D236" s="26" t="n"/>
      <c r="E236" s="128" t="n">
        <v>0</v>
      </c>
      <c r="F236" s="129">
        <f>C236*E236</f>
        <v/>
      </c>
      <c r="G236" s="130" t="n"/>
      <c r="H236" s="131">
        <f>F236*G236</f>
        <v/>
      </c>
      <c r="I236" s="132">
        <f>IF(J236=0,"",H236/J236)</f>
        <v/>
      </c>
      <c r="J236" s="148">
        <f>F236+H236</f>
        <v/>
      </c>
      <c r="K236" s="40" t="n"/>
    </row>
    <row r="237" outlineLevel="1" ht="18" customFormat="1" customHeight="1" s="3">
      <c r="B237" s="15" t="inlineStr">
        <is>
          <t>Techo / Deflectores de alero</t>
        </is>
      </c>
      <c r="C237" s="127" t="n"/>
      <c r="D237" s="26" t="n"/>
      <c r="E237" s="128" t="n">
        <v>0</v>
      </c>
      <c r="F237" s="129">
        <f>C237*E237</f>
        <v/>
      </c>
      <c r="G237" s="130" t="n"/>
      <c r="H237" s="131">
        <f>F237*G237</f>
        <v/>
      </c>
      <c r="I237" s="132">
        <f>IF(J237=0,"",H237/J237)</f>
        <v/>
      </c>
      <c r="J237" s="148">
        <f>F237+H237</f>
        <v/>
      </c>
      <c r="K237" s="40" t="n"/>
    </row>
    <row r="238" outlineLevel="1" ht="18" customFormat="1" customHeight="1" s="3">
      <c r="B238" s="15" t="n"/>
      <c r="C238" s="127" t="n"/>
      <c r="D238" s="26" t="n"/>
      <c r="E238" s="128" t="n">
        <v>0</v>
      </c>
      <c r="F238" s="129">
        <f>C238*E238</f>
        <v/>
      </c>
      <c r="G238" s="130" t="n"/>
      <c r="H238" s="131">
        <f>F238*G238</f>
        <v/>
      </c>
      <c r="I238" s="132">
        <f>IF(J238=0,"",H238/J238)</f>
        <v/>
      </c>
      <c r="J238" s="148">
        <f>F238+H238</f>
        <v/>
      </c>
      <c r="K238" s="40" t="n"/>
    </row>
    <row r="239" outlineLevel="1" ht="18" customFormat="1" customHeight="1" s="3">
      <c r="B239" s="15" t="n"/>
      <c r="C239" s="127" t="n"/>
      <c r="D239" s="26" t="n"/>
      <c r="E239" s="128" t="n">
        <v>0</v>
      </c>
      <c r="F239" s="129">
        <f>C239*E239</f>
        <v/>
      </c>
      <c r="G239" s="130" t="n"/>
      <c r="H239" s="131">
        <f>F239*G239</f>
        <v/>
      </c>
      <c r="I239" s="132">
        <f>IF(J239=0,"",H239/J239)</f>
        <v/>
      </c>
      <c r="J239" s="148">
        <f>F239+H239</f>
        <v/>
      </c>
      <c r="K239" s="40" t="n"/>
    </row>
    <row r="240" outlineLevel="1" ht="18" customFormat="1" customHeight="1" s="3">
      <c r="B240" s="15" t="n"/>
      <c r="C240" s="127" t="n"/>
      <c r="D240" s="26" t="n"/>
      <c r="E240" s="128" t="n">
        <v>0</v>
      </c>
      <c r="F240" s="129">
        <f>C240*E240</f>
        <v/>
      </c>
      <c r="G240" s="130" t="n"/>
      <c r="H240" s="131">
        <f>F240*G240</f>
        <v/>
      </c>
      <c r="I240" s="132">
        <f>IF(J240=0,"",H240/J240)</f>
        <v/>
      </c>
      <c r="J240" s="148">
        <f>F240+H240</f>
        <v/>
      </c>
      <c r="K240" s="40" t="n"/>
    </row>
    <row r="241" outlineLevel="1" ht="18" customFormat="1" customHeight="1" s="3" thickBot="1">
      <c r="B241" s="16" t="n"/>
      <c r="C241" s="134" t="n"/>
      <c r="D241" s="27" t="n"/>
      <c r="E241" s="135" t="n">
        <v>0</v>
      </c>
      <c r="F241" s="136">
        <f>C241*E241</f>
        <v/>
      </c>
      <c r="G241" s="137" t="n"/>
      <c r="H241" s="138">
        <f>F241*G241</f>
        <v/>
      </c>
      <c r="I241" s="139">
        <f>IF(J241=0,"",H241/J241)</f>
        <v/>
      </c>
      <c r="J241" s="140">
        <f>F241+H241</f>
        <v/>
      </c>
      <c r="K241" s="41" t="n"/>
    </row>
    <row r="242" ht="18" customFormat="1" customHeight="1" s="3">
      <c r="B242" s="18" t="inlineStr">
        <is>
          <t>PLOMERÍA</t>
        </is>
      </c>
      <c r="C242" s="141" t="n"/>
      <c r="D242" s="28" t="n"/>
      <c r="E242" s="142" t="n"/>
      <c r="F242" s="143">
        <f>SUM(F243:F261)</f>
        <v/>
      </c>
      <c r="G242" s="144" t="n"/>
      <c r="H242" s="145">
        <f>SUM(H243:H261)</f>
        <v/>
      </c>
      <c r="I242" s="146">
        <f>IF(J242=0,"",H242/J242)</f>
        <v/>
      </c>
      <c r="J242" s="147">
        <f>SUM(J243:J261)</f>
        <v/>
      </c>
      <c r="K242" s="42" t="n"/>
    </row>
    <row r="243" outlineLevel="1" ht="18" customFormat="1" customHeight="1" s="3">
      <c r="B243" s="15" t="inlineStr">
        <is>
          <t>Drenar</t>
        </is>
      </c>
      <c r="C243" s="127" t="n"/>
      <c r="D243" s="26" t="n"/>
      <c r="E243" s="128" t="n">
        <v>0</v>
      </c>
      <c r="F243" s="129">
        <f>C243*E243</f>
        <v/>
      </c>
      <c r="G243" s="130" t="n"/>
      <c r="H243" s="131">
        <f>F243*G243</f>
        <v/>
      </c>
      <c r="I243" s="132">
        <f>IF(J243=0,"",H243/J243)</f>
        <v/>
      </c>
      <c r="J243" s="148">
        <f>F243+H243</f>
        <v/>
      </c>
      <c r="K243" s="40" t="n"/>
    </row>
    <row r="244" outlineLevel="1" ht="18" customFormat="1" customHeight="1" s="3">
      <c r="B244" s="15" t="inlineStr">
        <is>
          <t>Desperdiciar</t>
        </is>
      </c>
      <c r="C244" s="127" t="n"/>
      <c r="D244" s="26" t="n"/>
      <c r="E244" s="128" t="n">
        <v>0</v>
      </c>
      <c r="F244" s="129">
        <f>C244*E244</f>
        <v/>
      </c>
      <c r="G244" s="130" t="n"/>
      <c r="H244" s="131">
        <f>F244*G244</f>
        <v/>
      </c>
      <c r="I244" s="132">
        <f>IF(J244=0,"",H244/J244)</f>
        <v/>
      </c>
      <c r="J244" s="148">
        <f>F244+H244</f>
        <v/>
      </c>
      <c r="K244" s="40" t="n"/>
    </row>
    <row r="245" outlineLevel="1" ht="18" customFormat="1" customHeight="1" s="3">
      <c r="B245" s="15" t="inlineStr">
        <is>
          <t>Respiradero</t>
        </is>
      </c>
      <c r="C245" s="127" t="n"/>
      <c r="D245" s="26" t="n"/>
      <c r="E245" s="128" t="n">
        <v>0</v>
      </c>
      <c r="F245" s="129">
        <f>C245*E245</f>
        <v/>
      </c>
      <c r="G245" s="130" t="n"/>
      <c r="H245" s="131">
        <f>F245*G245</f>
        <v/>
      </c>
      <c r="I245" s="132">
        <f>IF(J245=0,"",H245/J245)</f>
        <v/>
      </c>
      <c r="J245" s="148">
        <f>F245+H245</f>
        <v/>
      </c>
      <c r="K245" s="40" t="n"/>
    </row>
    <row r="246" outlineLevel="1" ht="18" customFormat="1" customHeight="1" s="3">
      <c r="B246" s="15" t="inlineStr">
        <is>
          <t>Tuberías - Suministro de agua</t>
        </is>
      </c>
      <c r="C246" s="127" t="n"/>
      <c r="D246" s="26" t="n"/>
      <c r="E246" s="128" t="n">
        <v>0</v>
      </c>
      <c r="F246" s="129">
        <f>C246*E246</f>
        <v/>
      </c>
      <c r="G246" s="130" t="n"/>
      <c r="H246" s="131">
        <f>F246*G246</f>
        <v/>
      </c>
      <c r="I246" s="132">
        <f>IF(J246=0,"",H246/J246)</f>
        <v/>
      </c>
      <c r="J246" s="148">
        <f>F246+H246</f>
        <v/>
      </c>
      <c r="K246" s="40" t="n"/>
    </row>
    <row r="247" outlineLevel="1" ht="18" customFormat="1" customHeight="1" s="3">
      <c r="B247" s="15" t="inlineStr">
        <is>
          <t>Tuberías - Gas</t>
        </is>
      </c>
      <c r="C247" s="127" t="n"/>
      <c r="D247" s="26" t="n"/>
      <c r="E247" s="128" t="n">
        <v>0</v>
      </c>
      <c r="F247" s="129">
        <f>C247*E247</f>
        <v/>
      </c>
      <c r="G247" s="130" t="n"/>
      <c r="H247" s="131">
        <f>F247*G247</f>
        <v/>
      </c>
      <c r="I247" s="132">
        <f>IF(J247=0,"",H247/J247)</f>
        <v/>
      </c>
      <c r="J247" s="148">
        <f>F247+H247</f>
        <v/>
      </c>
      <c r="K247" s="40" t="n"/>
    </row>
    <row r="248" outlineLevel="1" ht="18" customFormat="1" customHeight="1" s="3">
      <c r="B248" s="15" t="inlineStr">
        <is>
          <t>Calentador de agua</t>
        </is>
      </c>
      <c r="C248" s="127" t="n"/>
      <c r="D248" s="26" t="n"/>
      <c r="E248" s="128" t="n">
        <v>0</v>
      </c>
      <c r="F248" s="129">
        <f>C248*E248</f>
        <v/>
      </c>
      <c r="G248" s="130" t="n"/>
      <c r="H248" s="131">
        <f>F248*G248</f>
        <v/>
      </c>
      <c r="I248" s="132">
        <f>IF(J248=0,"",H248/J248)</f>
        <v/>
      </c>
      <c r="J248" s="148">
        <f>F248+H248</f>
        <v/>
      </c>
      <c r="K248" s="40" t="n"/>
    </row>
    <row r="249" outlineLevel="1" ht="18" customFormat="1" customHeight="1" s="3">
      <c r="B249" s="15" t="inlineStr">
        <is>
          <t>Tratamiento del agua</t>
        </is>
      </c>
      <c r="C249" s="127" t="n"/>
      <c r="D249" s="26" t="n"/>
      <c r="E249" s="128" t="n">
        <v>0</v>
      </c>
      <c r="F249" s="129">
        <f>C249*E249</f>
        <v/>
      </c>
      <c r="G249" s="130" t="n"/>
      <c r="H249" s="131">
        <f>F249*G249</f>
        <v/>
      </c>
      <c r="I249" s="132">
        <f>IF(J249=0,"",H249/J249)</f>
        <v/>
      </c>
      <c r="J249" s="148">
        <f>F249+H249</f>
        <v/>
      </c>
      <c r="K249" s="40" t="n"/>
    </row>
    <row r="250" outlineLevel="1" ht="18" customFormat="1" customHeight="1" s="3">
      <c r="B250" s="15" t="inlineStr">
        <is>
          <t>Aseos</t>
        </is>
      </c>
      <c r="C250" s="127" t="n"/>
      <c r="D250" s="26" t="n"/>
      <c r="E250" s="128" t="n">
        <v>0</v>
      </c>
      <c r="F250" s="129">
        <f>C250*E250</f>
        <v/>
      </c>
      <c r="G250" s="130" t="n"/>
      <c r="H250" s="131">
        <f>F250*G250</f>
        <v/>
      </c>
      <c r="I250" s="132">
        <f>IF(J250=0,"",H250/J250)</f>
        <v/>
      </c>
      <c r="J250" s="148">
        <f>F250+H250</f>
        <v/>
      </c>
      <c r="K250" s="40" t="n"/>
    </row>
    <row r="251" outlineLevel="1" ht="18" customFormat="1" customHeight="1" s="3">
      <c r="B251" s="15" t="inlineStr">
        <is>
          <t>Tinas</t>
        </is>
      </c>
      <c r="C251" s="127" t="n"/>
      <c r="D251" s="26" t="n"/>
      <c r="E251" s="128" t="n">
        <v>0</v>
      </c>
      <c r="F251" s="129">
        <f>C251*E251</f>
        <v/>
      </c>
      <c r="G251" s="130" t="n"/>
      <c r="H251" s="131">
        <f>F251*G251</f>
        <v/>
      </c>
      <c r="I251" s="132">
        <f>IF(J251=0,"",H251/J251)</f>
        <v/>
      </c>
      <c r="J251" s="148">
        <f>F251+H251</f>
        <v/>
      </c>
      <c r="K251" s="40" t="n"/>
    </row>
    <row r="252" outlineLevel="1" ht="18" customFormat="1" customHeight="1" s="3">
      <c r="B252" s="15" t="inlineStr">
        <is>
          <t>Fregaderos</t>
        </is>
      </c>
      <c r="C252" s="127" t="n"/>
      <c r="D252" s="26" t="n"/>
      <c r="E252" s="128" t="n">
        <v>0</v>
      </c>
      <c r="F252" s="129">
        <f>C252*E252</f>
        <v/>
      </c>
      <c r="G252" s="130" t="n"/>
      <c r="H252" s="131">
        <f>F252*G252</f>
        <v/>
      </c>
      <c r="I252" s="132">
        <f>IF(J252=0,"",H252/J252)</f>
        <v/>
      </c>
      <c r="J252" s="148">
        <f>F252+H252</f>
        <v/>
      </c>
      <c r="K252" s="40" t="n"/>
    </row>
    <row r="253" outlineLevel="1" ht="18" customFormat="1" customHeight="1" s="3">
      <c r="B253" s="15" t="inlineStr">
        <is>
          <t>Duchas</t>
        </is>
      </c>
      <c r="C253" s="127" t="n"/>
      <c r="D253" s="26" t="n"/>
      <c r="E253" s="128" t="n">
        <v>0</v>
      </c>
      <c r="F253" s="129">
        <f>C253*E253</f>
        <v/>
      </c>
      <c r="G253" s="130" t="n"/>
      <c r="H253" s="131">
        <f>F253*G253</f>
        <v/>
      </c>
      <c r="I253" s="132">
        <f>IF(J253=0,"",H253/J253)</f>
        <v/>
      </c>
      <c r="J253" s="148">
        <f>F253+H253</f>
        <v/>
      </c>
      <c r="K253" s="40" t="n"/>
    </row>
    <row r="254" outlineLevel="1" ht="18" customFormat="1" customHeight="1" s="3">
      <c r="B254" s="15" t="inlineStr">
        <is>
          <t>Grifos</t>
        </is>
      </c>
      <c r="C254" s="127" t="n"/>
      <c r="D254" s="26" t="n"/>
      <c r="E254" s="128" t="n">
        <v>0</v>
      </c>
      <c r="F254" s="129">
        <f>C254*E254</f>
        <v/>
      </c>
      <c r="G254" s="130" t="n"/>
      <c r="H254" s="131">
        <f>F254*G254</f>
        <v/>
      </c>
      <c r="I254" s="132">
        <f>IF(J254=0,"",H254/J254)</f>
        <v/>
      </c>
      <c r="J254" s="148">
        <f>F254+H254</f>
        <v/>
      </c>
      <c r="K254" s="40" t="n"/>
    </row>
    <row r="255" outlineLevel="1" ht="18" customFormat="1" customHeight="1" s="3">
      <c r="B255" s="15" t="inlineStr">
        <is>
          <t>Válvulas mezcladoras</t>
        </is>
      </c>
      <c r="C255" s="127" t="n"/>
      <c r="D255" s="26" t="n"/>
      <c r="E255" s="128" t="n">
        <v>0</v>
      </c>
      <c r="F255" s="129">
        <f>C255*E255</f>
        <v/>
      </c>
      <c r="G255" s="130" t="n"/>
      <c r="H255" s="131">
        <f>F255*G255</f>
        <v/>
      </c>
      <c r="I255" s="132">
        <f>IF(J255=0,"",H255/J255)</f>
        <v/>
      </c>
      <c r="J255" s="148">
        <f>F255+H255</f>
        <v/>
      </c>
      <c r="K255" s="40" t="n"/>
    </row>
    <row r="256" outlineLevel="1" ht="18" customFormat="1" customHeight="1" s="3">
      <c r="B256" s="15" t="inlineStr">
        <is>
          <t>Cabezales de ducha</t>
        </is>
      </c>
      <c r="C256" s="127" t="n"/>
      <c r="D256" s="26" t="n"/>
      <c r="E256" s="128" t="n">
        <v>0</v>
      </c>
      <c r="F256" s="129">
        <f>C256*E256</f>
        <v/>
      </c>
      <c r="G256" s="130" t="n"/>
      <c r="H256" s="131">
        <f>F256*G256</f>
        <v/>
      </c>
      <c r="I256" s="132">
        <f>IF(J256=0,"",H256/J256)</f>
        <v/>
      </c>
      <c r="J256" s="148">
        <f>F256+H256</f>
        <v/>
      </c>
      <c r="K256" s="40" t="n"/>
    </row>
    <row r="257" outlineLevel="1" ht="18" customFormat="1" customHeight="1" s="3">
      <c r="B257" s="15" t="inlineStr">
        <is>
          <t>Disposición</t>
        </is>
      </c>
      <c r="C257" s="127" t="n"/>
      <c r="D257" s="26" t="n"/>
      <c r="E257" s="128" t="n">
        <v>0</v>
      </c>
      <c r="F257" s="129">
        <f>C257*E257</f>
        <v/>
      </c>
      <c r="G257" s="130" t="n"/>
      <c r="H257" s="131">
        <f>F257*G257</f>
        <v/>
      </c>
      <c r="I257" s="132">
        <f>IF(J257=0,"",H257/J257)</f>
        <v/>
      </c>
      <c r="J257" s="148">
        <f>F257+H257</f>
        <v/>
      </c>
      <c r="K257" s="40" t="n"/>
    </row>
    <row r="258" outlineLevel="1" ht="18" customFormat="1" customHeight="1" s="3">
      <c r="B258" s="15" t="n"/>
      <c r="C258" s="127" t="n"/>
      <c r="D258" s="26" t="n"/>
      <c r="E258" s="128" t="n">
        <v>0</v>
      </c>
      <c r="F258" s="129">
        <f>C258*E258</f>
        <v/>
      </c>
      <c r="G258" s="130" t="n"/>
      <c r="H258" s="131">
        <f>F258*G258</f>
        <v/>
      </c>
      <c r="I258" s="132">
        <f>IF(J258=0,"",H258/J258)</f>
        <v/>
      </c>
      <c r="J258" s="148">
        <f>F258+H258</f>
        <v/>
      </c>
      <c r="K258" s="40" t="n"/>
    </row>
    <row r="259" outlineLevel="1" ht="18" customFormat="1" customHeight="1" s="3">
      <c r="B259" s="15" t="n"/>
      <c r="C259" s="127" t="n"/>
      <c r="D259" s="26" t="n"/>
      <c r="E259" s="128" t="n">
        <v>0</v>
      </c>
      <c r="F259" s="129">
        <f>C259*E259</f>
        <v/>
      </c>
      <c r="G259" s="130" t="n"/>
      <c r="H259" s="131">
        <f>F259*G259</f>
        <v/>
      </c>
      <c r="I259" s="132">
        <f>IF(J259=0,"",H259/J259)</f>
        <v/>
      </c>
      <c r="J259" s="148">
        <f>F259+H259</f>
        <v/>
      </c>
      <c r="K259" s="40" t="n"/>
    </row>
    <row r="260" outlineLevel="1" ht="18" customFormat="1" customHeight="1" s="3">
      <c r="B260" s="15" t="n"/>
      <c r="C260" s="127" t="n"/>
      <c r="D260" s="26" t="n"/>
      <c r="E260" s="128" t="n">
        <v>0</v>
      </c>
      <c r="F260" s="129">
        <f>C260*E260</f>
        <v/>
      </c>
      <c r="G260" s="130" t="n"/>
      <c r="H260" s="131">
        <f>F260*G260</f>
        <v/>
      </c>
      <c r="I260" s="132">
        <f>IF(J260=0,"",H260/J260)</f>
        <v/>
      </c>
      <c r="J260" s="148">
        <f>F260+H260</f>
        <v/>
      </c>
      <c r="K260" s="40" t="n"/>
    </row>
    <row r="261" outlineLevel="1" ht="18" customFormat="1" customHeight="1" s="3" thickBot="1">
      <c r="B261" s="16" t="n"/>
      <c r="C261" s="134" t="n"/>
      <c r="D261" s="27" t="n"/>
      <c r="E261" s="135" t="n">
        <v>0</v>
      </c>
      <c r="F261" s="136">
        <f>C261*E261</f>
        <v/>
      </c>
      <c r="G261" s="137" t="n"/>
      <c r="H261" s="138">
        <f>F261*G261</f>
        <v/>
      </c>
      <c r="I261" s="139">
        <f>IF(J261=0,"",H261/J261)</f>
        <v/>
      </c>
      <c r="J261" s="140">
        <f>F261+H261</f>
        <v/>
      </c>
      <c r="K261" s="41" t="n"/>
    </row>
    <row r="262" ht="18" customFormat="1" customHeight="1" s="3">
      <c r="B262" s="18" t="inlineStr">
        <is>
          <t>ELÉCTRICO</t>
        </is>
      </c>
      <c r="C262" s="141" t="n"/>
      <c r="D262" s="28" t="n"/>
      <c r="E262" s="142" t="n"/>
      <c r="F262" s="143">
        <f>SUM(F263:F283)</f>
        <v/>
      </c>
      <c r="G262" s="144" t="n"/>
      <c r="H262" s="145">
        <f>SUM(H263:H283)</f>
        <v/>
      </c>
      <c r="I262" s="146">
        <f>IF(J262=0,"",H262/J262)</f>
        <v/>
      </c>
      <c r="J262" s="147">
        <f>SUM(J263:J283)</f>
        <v/>
      </c>
      <c r="K262" s="42" t="n"/>
    </row>
    <row r="263" outlineLevel="1" ht="18" customFormat="1" customHeight="1" s="3">
      <c r="B263" s="15" t="inlineStr">
        <is>
          <t>Paneles de servicio</t>
        </is>
      </c>
      <c r="C263" s="127" t="n"/>
      <c r="D263" s="26" t="n"/>
      <c r="E263" s="128" t="n">
        <v>0</v>
      </c>
      <c r="F263" s="129">
        <f>C263*E263</f>
        <v/>
      </c>
      <c r="G263" s="130" t="n"/>
      <c r="H263" s="131">
        <f>F263*G263</f>
        <v/>
      </c>
      <c r="I263" s="132">
        <f>IF(J263=0,"",H263/J263)</f>
        <v/>
      </c>
      <c r="J263" s="148">
        <f>F263+H263</f>
        <v/>
      </c>
      <c r="K263" s="40" t="n"/>
    </row>
    <row r="264" outlineLevel="1" ht="18" customFormat="1" customHeight="1" s="3">
      <c r="B264" s="15" t="inlineStr">
        <is>
          <t>Subpaneles</t>
        </is>
      </c>
      <c r="C264" s="127" t="n"/>
      <c r="D264" s="26" t="n"/>
      <c r="E264" s="128" t="n">
        <v>0</v>
      </c>
      <c r="F264" s="129">
        <f>C264*E264</f>
        <v/>
      </c>
      <c r="G264" s="130" t="n"/>
      <c r="H264" s="131">
        <f>F264*G264</f>
        <v/>
      </c>
      <c r="I264" s="132">
        <f>IF(J264=0,"",H264/J264)</f>
        <v/>
      </c>
      <c r="J264" s="148">
        <f>F264+H264</f>
        <v/>
      </c>
      <c r="K264" s="40" t="n"/>
    </row>
    <row r="265" outlineLevel="1" ht="18" customFormat="1" customHeight="1" s="3">
      <c r="B265" s="15" t="inlineStr">
        <is>
          <t>Cableado áspero</t>
        </is>
      </c>
      <c r="C265" s="127" t="n"/>
      <c r="D265" s="26" t="n"/>
      <c r="E265" s="128" t="n">
        <v>0</v>
      </c>
      <c r="F265" s="129">
        <f>C265*E265</f>
        <v/>
      </c>
      <c r="G265" s="130" t="n"/>
      <c r="H265" s="131">
        <f>F265*G265</f>
        <v/>
      </c>
      <c r="I265" s="132">
        <f>IF(J265=0,"",H265/J265)</f>
        <v/>
      </c>
      <c r="J265" s="148">
        <f>F265+H265</f>
        <v/>
      </c>
      <c r="K265" s="40" t="n"/>
    </row>
    <row r="266" outlineLevel="1" ht="18" customFormat="1" customHeight="1" s="3">
      <c r="B266" s="15" t="inlineStr">
        <is>
          <t>Cableado de teléfono / cable / Internet</t>
        </is>
      </c>
      <c r="C266" s="127" t="n"/>
      <c r="D266" s="26" t="n"/>
      <c r="E266" s="128" t="n">
        <v>0</v>
      </c>
      <c r="F266" s="129">
        <f>C266*E266</f>
        <v/>
      </c>
      <c r="G266" s="130" t="n"/>
      <c r="H266" s="131">
        <f>F266*G266</f>
        <v/>
      </c>
      <c r="I266" s="132">
        <f>IF(J266=0,"",H266/J266)</f>
        <v/>
      </c>
      <c r="J266" s="148">
        <f>F266+H266</f>
        <v/>
      </c>
      <c r="K266" s="40" t="n"/>
    </row>
    <row r="267" outlineLevel="1" ht="18" customFormat="1" customHeight="1" s="3">
      <c r="B267" s="15" t="inlineStr">
        <is>
          <t>Iluminación</t>
        </is>
      </c>
      <c r="C267" s="127" t="n"/>
      <c r="D267" s="26" t="n"/>
      <c r="E267" s="128" t="n">
        <v>0</v>
      </c>
      <c r="F267" s="129">
        <f>C267*E267</f>
        <v/>
      </c>
      <c r="G267" s="130" t="n"/>
      <c r="H267" s="131">
        <f>F267*G267</f>
        <v/>
      </c>
      <c r="I267" s="132">
        <f>IF(J267=0,"",H267/J267)</f>
        <v/>
      </c>
      <c r="J267" s="148">
        <f>F267+H267</f>
        <v/>
      </c>
      <c r="K267" s="40" t="n"/>
    </row>
    <row r="268" outlineLevel="1" ht="18" customFormat="1" customHeight="1" s="3">
      <c r="B268" s="15" t="inlineStr">
        <is>
          <t>Accesorios de bajo voltaje</t>
        </is>
      </c>
      <c r="C268" s="127" t="n"/>
      <c r="D268" s="26" t="n"/>
      <c r="E268" s="128" t="n">
        <v>0</v>
      </c>
      <c r="F268" s="129">
        <f>C268*E268</f>
        <v/>
      </c>
      <c r="G268" s="130" t="n"/>
      <c r="H268" s="131">
        <f>F268*G268</f>
        <v/>
      </c>
      <c r="I268" s="132">
        <f>IF(J268=0,"",H268/J268)</f>
        <v/>
      </c>
      <c r="J268" s="148">
        <f>F268+H268</f>
        <v/>
      </c>
      <c r="K268" s="40" t="n"/>
    </row>
    <row r="269" outlineLevel="1" ht="18" customFormat="1" customHeight="1" s="3">
      <c r="B269" s="15" t="inlineStr">
        <is>
          <t>Transformadores de baja tensión</t>
        </is>
      </c>
      <c r="C269" s="127" t="n"/>
      <c r="D269" s="26" t="n"/>
      <c r="E269" s="128" t="n">
        <v>0</v>
      </c>
      <c r="F269" s="129">
        <f>C269*E269</f>
        <v/>
      </c>
      <c r="G269" s="130" t="n"/>
      <c r="H269" s="131">
        <f>F269*G269</f>
        <v/>
      </c>
      <c r="I269" s="132">
        <f>IF(J269=0,"",H269/J269)</f>
        <v/>
      </c>
      <c r="J269" s="148">
        <f>F269+H269</f>
        <v/>
      </c>
      <c r="K269" s="40" t="n"/>
    </row>
    <row r="270" outlineLevel="1" ht="18" customFormat="1" customHeight="1" s="3">
      <c r="B270" s="15" t="inlineStr">
        <is>
          <t>Salidas</t>
        </is>
      </c>
      <c r="C270" s="127" t="n"/>
      <c r="D270" s="26" t="n"/>
      <c r="E270" s="128" t="n">
        <v>0</v>
      </c>
      <c r="F270" s="129">
        <f>C270*E270</f>
        <v/>
      </c>
      <c r="G270" s="130" t="n"/>
      <c r="H270" s="131">
        <f>F270*G270</f>
        <v/>
      </c>
      <c r="I270" s="132">
        <f>IF(J270=0,"",H270/J270)</f>
        <v/>
      </c>
      <c r="J270" s="148">
        <f>F270+H270</f>
        <v/>
      </c>
      <c r="K270" s="40" t="n"/>
    </row>
    <row r="271" outlineLevel="1" ht="18" customFormat="1" customHeight="1" s="3">
      <c r="B271" s="15" t="inlineStr">
        <is>
          <t>Interruptores</t>
        </is>
      </c>
      <c r="C271" s="127" t="n"/>
      <c r="D271" s="26" t="n"/>
      <c r="E271" s="128" t="n">
        <v>0</v>
      </c>
      <c r="F271" s="129">
        <f>C271*E271</f>
        <v/>
      </c>
      <c r="G271" s="130" t="n"/>
      <c r="H271" s="131">
        <f>F271*G271</f>
        <v/>
      </c>
      <c r="I271" s="132">
        <f>IF(J271=0,"",H271/J271)</f>
        <v/>
      </c>
      <c r="J271" s="148">
        <f>F271+H271</f>
        <v/>
      </c>
      <c r="K271" s="40" t="n"/>
    </row>
    <row r="272" outlineLevel="1" ht="18" customFormat="1" customHeight="1" s="3">
      <c r="B272" s="15" t="inlineStr">
        <is>
          <t>Atenuadores</t>
        </is>
      </c>
      <c r="C272" s="127" t="n"/>
      <c r="D272" s="26" t="n"/>
      <c r="E272" s="128" t="n">
        <v>0</v>
      </c>
      <c r="F272" s="129">
        <f>C272*E272</f>
        <v/>
      </c>
      <c r="G272" s="130" t="n"/>
      <c r="H272" s="131">
        <f>F272*G272</f>
        <v/>
      </c>
      <c r="I272" s="132">
        <f>IF(J272=0,"",H272/J272)</f>
        <v/>
      </c>
      <c r="J272" s="148">
        <f>F272+H272</f>
        <v/>
      </c>
      <c r="K272" s="40" t="n"/>
    </row>
    <row r="273" outlineLevel="1" ht="18" customFormat="1" customHeight="1" s="3">
      <c r="B273" s="15" t="inlineStr">
        <is>
          <t>Sistema de control de iluminación</t>
        </is>
      </c>
      <c r="C273" s="127" t="n"/>
      <c r="D273" s="26" t="n"/>
      <c r="E273" s="128" t="n">
        <v>0</v>
      </c>
      <c r="F273" s="129">
        <f>C273*E273</f>
        <v/>
      </c>
      <c r="G273" s="130" t="n"/>
      <c r="H273" s="131">
        <f>F273*G273</f>
        <v/>
      </c>
      <c r="I273" s="132">
        <f>IF(J273=0,"",H273/J273)</f>
        <v/>
      </c>
      <c r="J273" s="148">
        <f>F273+H273</f>
        <v/>
      </c>
      <c r="K273" s="40" t="n"/>
    </row>
    <row r="274" outlineLevel="1" ht="18" customFormat="1" customHeight="1" s="3">
      <c r="B274" s="15" t="inlineStr">
        <is>
          <t>Timbre</t>
        </is>
      </c>
      <c r="C274" s="127" t="n"/>
      <c r="D274" s="26" t="n"/>
      <c r="E274" s="128" t="n">
        <v>0</v>
      </c>
      <c r="F274" s="129">
        <f>C274*E274</f>
        <v/>
      </c>
      <c r="G274" s="130" t="n"/>
      <c r="H274" s="131">
        <f>F274*G274</f>
        <v/>
      </c>
      <c r="I274" s="132">
        <f>IF(J274=0,"",H274/J274)</f>
        <v/>
      </c>
      <c r="J274" s="148">
        <f>F274+H274</f>
        <v/>
      </c>
      <c r="K274" s="40" t="n"/>
    </row>
    <row r="275" outlineLevel="1" ht="18" customFormat="1" customHeight="1" s="3">
      <c r="B275" s="15" t="inlineStr">
        <is>
          <t>Alarmas de humo + CO2</t>
        </is>
      </c>
      <c r="C275" s="127" t="n"/>
      <c r="D275" s="26" t="n"/>
      <c r="E275" s="128" t="n">
        <v>0</v>
      </c>
      <c r="F275" s="129">
        <f>C275*E275</f>
        <v/>
      </c>
      <c r="G275" s="130" t="n"/>
      <c r="H275" s="131">
        <f>F275*G275</f>
        <v/>
      </c>
      <c r="I275" s="132">
        <f>IF(J275=0,"",H275/J275)</f>
        <v/>
      </c>
      <c r="J275" s="148">
        <f>F275+H275</f>
        <v/>
      </c>
      <c r="K275" s="40" t="n"/>
    </row>
    <row r="276" outlineLevel="1" ht="18" customFormat="1" customHeight="1" s="3">
      <c r="B276" s="15" t="inlineStr">
        <is>
          <t>Sistema de intercomunicación</t>
        </is>
      </c>
      <c r="C276" s="127" t="n"/>
      <c r="D276" s="26" t="n"/>
      <c r="E276" s="128" t="n">
        <v>0</v>
      </c>
      <c r="F276" s="129">
        <f>C276*E276</f>
        <v/>
      </c>
      <c r="G276" s="130" t="n"/>
      <c r="H276" s="131">
        <f>F276*G276</f>
        <v/>
      </c>
      <c r="I276" s="132">
        <f>IF(J276=0,"",H276/J276)</f>
        <v/>
      </c>
      <c r="J276" s="148">
        <f>F276+H276</f>
        <v/>
      </c>
      <c r="K276" s="40" t="n"/>
    </row>
    <row r="277" outlineLevel="1" ht="18" customFormat="1" customHeight="1" s="3">
      <c r="B277" s="15" t="inlineStr">
        <is>
          <t>Sistema de seguridad</t>
        </is>
      </c>
      <c r="C277" s="127" t="n"/>
      <c r="D277" s="26" t="n"/>
      <c r="E277" s="128" t="n">
        <v>0</v>
      </c>
      <c r="F277" s="129">
        <f>C277*E277</f>
        <v/>
      </c>
      <c r="G277" s="130" t="n"/>
      <c r="H277" s="131">
        <f>F277*G277</f>
        <v/>
      </c>
      <c r="I277" s="132">
        <f>IF(J277=0,"",H277/J277)</f>
        <v/>
      </c>
      <c r="J277" s="148">
        <f>F277+H277</f>
        <v/>
      </c>
      <c r="K277" s="40" t="n"/>
    </row>
    <row r="278" outlineLevel="1" ht="18" customFormat="1" customHeight="1" s="3">
      <c r="B278" s="15" t="inlineStr">
        <is>
          <t>Cine en casa</t>
        </is>
      </c>
      <c r="C278" s="127" t="n"/>
      <c r="D278" s="26" t="n"/>
      <c r="E278" s="128" t="n">
        <v>0</v>
      </c>
      <c r="F278" s="129">
        <f>C278*E278</f>
        <v/>
      </c>
      <c r="G278" s="130" t="n"/>
      <c r="H278" s="131">
        <f>F278*G278</f>
        <v/>
      </c>
      <c r="I278" s="132">
        <f>IF(J278=0,"",H278/J278)</f>
        <v/>
      </c>
      <c r="J278" s="148">
        <f>F278+H278</f>
        <v/>
      </c>
      <c r="K278" s="40" t="n"/>
    </row>
    <row r="279" outlineLevel="1" ht="18" customFormat="1" customHeight="1" s="3">
      <c r="B279" s="15" t="inlineStr">
        <is>
          <t>Sistema de entretenimiento en el hogar</t>
        </is>
      </c>
      <c r="C279" s="127" t="n"/>
      <c r="D279" s="26" t="n"/>
      <c r="E279" s="128" t="n">
        <v>0</v>
      </c>
      <c r="F279" s="129">
        <f>C279*E279</f>
        <v/>
      </c>
      <c r="G279" s="130" t="n"/>
      <c r="H279" s="131">
        <f>F279*G279</f>
        <v/>
      </c>
      <c r="I279" s="132">
        <f>IF(J279=0,"",H279/J279)</f>
        <v/>
      </c>
      <c r="J279" s="148">
        <f>F279+H279</f>
        <v/>
      </c>
      <c r="K279" s="40" t="n"/>
    </row>
    <row r="280" outlineLevel="1" ht="18" customFormat="1" customHeight="1" s="3">
      <c r="B280" s="15" t="n"/>
      <c r="C280" s="127" t="n"/>
      <c r="D280" s="26" t="n"/>
      <c r="E280" s="128" t="n">
        <v>0</v>
      </c>
      <c r="F280" s="129">
        <f>C280*E280</f>
        <v/>
      </c>
      <c r="G280" s="130" t="n"/>
      <c r="H280" s="131">
        <f>F280*G280</f>
        <v/>
      </c>
      <c r="I280" s="132">
        <f>IF(J280=0,"",H280/J280)</f>
        <v/>
      </c>
      <c r="J280" s="148">
        <f>F280+H280</f>
        <v/>
      </c>
      <c r="K280" s="40" t="n"/>
    </row>
    <row r="281" outlineLevel="1" ht="18" customFormat="1" customHeight="1" s="3">
      <c r="B281" s="15" t="n"/>
      <c r="C281" s="127" t="n"/>
      <c r="D281" s="26" t="n"/>
      <c r="E281" s="128" t="n">
        <v>0</v>
      </c>
      <c r="F281" s="129">
        <f>C281*E281</f>
        <v/>
      </c>
      <c r="G281" s="130" t="n"/>
      <c r="H281" s="131">
        <f>F281*G281</f>
        <v/>
      </c>
      <c r="I281" s="132">
        <f>IF(J281=0,"",H281/J281)</f>
        <v/>
      </c>
      <c r="J281" s="148">
        <f>F281+H281</f>
        <v/>
      </c>
      <c r="K281" s="40" t="n"/>
    </row>
    <row r="282" outlineLevel="1" ht="18" customFormat="1" customHeight="1" s="3">
      <c r="B282" s="15" t="n"/>
      <c r="C282" s="127" t="n"/>
      <c r="D282" s="26" t="n"/>
      <c r="E282" s="128" t="n">
        <v>0</v>
      </c>
      <c r="F282" s="129">
        <f>C282*E282</f>
        <v/>
      </c>
      <c r="G282" s="130" t="n"/>
      <c r="H282" s="131">
        <f>F282*G282</f>
        <v/>
      </c>
      <c r="I282" s="132">
        <f>IF(J282=0,"",H282/J282)</f>
        <v/>
      </c>
      <c r="J282" s="148">
        <f>F282+H282</f>
        <v/>
      </c>
      <c r="K282" s="40" t="n"/>
    </row>
    <row r="283" outlineLevel="1" ht="18" customFormat="1" customHeight="1" s="3" thickBot="1">
      <c r="B283" s="16" t="n"/>
      <c r="C283" s="134" t="n"/>
      <c r="D283" s="27" t="n"/>
      <c r="E283" s="135" t="n">
        <v>0</v>
      </c>
      <c r="F283" s="136">
        <f>C283*E283</f>
        <v/>
      </c>
      <c r="G283" s="137" t="n"/>
      <c r="H283" s="138">
        <f>F283*G283</f>
        <v/>
      </c>
      <c r="I283" s="139">
        <f>IF(J283=0,"",H283/J283)</f>
        <v/>
      </c>
      <c r="J283" s="140">
        <f>F283+H283</f>
        <v/>
      </c>
      <c r="K283" s="41" t="n"/>
    </row>
    <row r="284" ht="18" customFormat="1" customHeight="1" s="3">
      <c r="B284" s="18" t="inlineStr">
        <is>
          <t>HVAC</t>
        </is>
      </c>
      <c r="C284" s="141" t="n"/>
      <c r="D284" s="28" t="n"/>
      <c r="E284" s="142" t="n"/>
      <c r="F284" s="143">
        <f>SUM(F285:F300)</f>
        <v/>
      </c>
      <c r="G284" s="144" t="n"/>
      <c r="H284" s="145">
        <f>SUM(H285:H300)</f>
        <v/>
      </c>
      <c r="I284" s="146">
        <f>IF(J284=0,"",H284/J284)</f>
        <v/>
      </c>
      <c r="J284" s="147">
        <f>SUM(J285:J300)</f>
        <v/>
      </c>
      <c r="K284" s="42" t="n"/>
    </row>
    <row r="285" outlineLevel="1" ht="18" customFormat="1" customHeight="1" s="3">
      <c r="B285" s="15" t="inlineStr">
        <is>
          <t>Manipulador de aire</t>
        </is>
      </c>
      <c r="C285" s="127" t="n"/>
      <c r="D285" s="26" t="n"/>
      <c r="E285" s="128" t="n">
        <v>0</v>
      </c>
      <c r="F285" s="129">
        <f>C285*E285</f>
        <v/>
      </c>
      <c r="G285" s="130" t="n"/>
      <c r="H285" s="131">
        <f>F285*G285</f>
        <v/>
      </c>
      <c r="I285" s="132">
        <f>IF(J285=0,"",H285/J285)</f>
        <v/>
      </c>
      <c r="J285" s="148">
        <f>F285+H285</f>
        <v/>
      </c>
      <c r="K285" s="40" t="n"/>
    </row>
    <row r="286" outlineLevel="1" ht="18" customFormat="1" customHeight="1" s="3">
      <c r="B286" s="15" t="inlineStr">
        <is>
          <t>Caldera</t>
        </is>
      </c>
      <c r="C286" s="127" t="n"/>
      <c r="D286" s="26" t="n"/>
      <c r="E286" s="128" t="n">
        <v>0</v>
      </c>
      <c r="F286" s="129">
        <f>C286*E286</f>
        <v/>
      </c>
      <c r="G286" s="130" t="n"/>
      <c r="H286" s="131">
        <f>F286*G286</f>
        <v/>
      </c>
      <c r="I286" s="132">
        <f>IF(J286=0,"",H286/J286)</f>
        <v/>
      </c>
      <c r="J286" s="148">
        <f>F286+H286</f>
        <v/>
      </c>
      <c r="K286" s="40" t="n"/>
    </row>
    <row r="287" outlineLevel="1" ht="18" customFormat="1" customHeight="1" s="3">
      <c r="B287" s="15" t="inlineStr">
        <is>
          <t>Aire acondicionado central</t>
        </is>
      </c>
      <c r="C287" s="127" t="n"/>
      <c r="D287" s="26" t="n"/>
      <c r="E287" s="128" t="n">
        <v>0</v>
      </c>
      <c r="F287" s="129">
        <f>C287*E287</f>
        <v/>
      </c>
      <c r="G287" s="130" t="n"/>
      <c r="H287" s="131">
        <f>F287*G287</f>
        <v/>
      </c>
      <c r="I287" s="132">
        <f>IF(J287=0,"",H287/J287)</f>
        <v/>
      </c>
      <c r="J287" s="148">
        <f>F287+H287</f>
        <v/>
      </c>
      <c r="K287" s="40" t="n"/>
    </row>
    <row r="288" outlineLevel="1" ht="18" customFormat="1" customHeight="1" s="3">
      <c r="B288" s="15" t="inlineStr">
        <is>
          <t>Conductos</t>
        </is>
      </c>
      <c r="C288" s="127" t="n"/>
      <c r="D288" s="26" t="n"/>
      <c r="E288" s="128" t="n">
        <v>0</v>
      </c>
      <c r="F288" s="129">
        <f>C288*E288</f>
        <v/>
      </c>
      <c r="G288" s="130" t="n"/>
      <c r="H288" s="131">
        <f>F288*G288</f>
        <v/>
      </c>
      <c r="I288" s="132">
        <f>IF(J288=0,"",H288/J288)</f>
        <v/>
      </c>
      <c r="J288" s="148">
        <f>F288+H288</f>
        <v/>
      </c>
      <c r="K288" s="40" t="n"/>
    </row>
    <row r="289" outlineLevel="1" ht="18" customFormat="1" customHeight="1" s="3">
      <c r="B289" s="15" t="inlineStr">
        <is>
          <t>Horno / Bomba de calor</t>
        </is>
      </c>
      <c r="C289" s="127" t="n"/>
      <c r="D289" s="26" t="n"/>
      <c r="E289" s="128" t="n">
        <v>0</v>
      </c>
      <c r="F289" s="129">
        <f>C289*E289</f>
        <v/>
      </c>
      <c r="G289" s="130" t="n"/>
      <c r="H289" s="131">
        <f>F289*G289</f>
        <v/>
      </c>
      <c r="I289" s="132">
        <f>IF(J289=0,"",H289/J289)</f>
        <v/>
      </c>
      <c r="J289" s="148">
        <f>F289+H289</f>
        <v/>
      </c>
      <c r="K289" s="40" t="n"/>
    </row>
    <row r="290" outlineLevel="1" ht="18" customFormat="1" customHeight="1" s="3">
      <c r="B290" s="15" t="inlineStr">
        <is>
          <t>Rejillas</t>
        </is>
      </c>
      <c r="C290" s="127" t="n"/>
      <c r="D290" s="26" t="n"/>
      <c r="E290" s="128" t="n">
        <v>0</v>
      </c>
      <c r="F290" s="129">
        <f>C290*E290</f>
        <v/>
      </c>
      <c r="G290" s="130" t="n"/>
      <c r="H290" s="131">
        <f>F290*G290</f>
        <v/>
      </c>
      <c r="I290" s="132">
        <f>IF(J290=0,"",H290/J290)</f>
        <v/>
      </c>
      <c r="J290" s="148">
        <f>F290+H290</f>
        <v/>
      </c>
      <c r="K290" s="40" t="n"/>
    </row>
    <row r="291" outlineLevel="1" ht="18" customFormat="1" customHeight="1" s="3">
      <c r="B291" s="15" t="inlineStr">
        <is>
          <t>Controles hvac</t>
        </is>
      </c>
      <c r="C291" s="127" t="n"/>
      <c r="D291" s="26" t="n"/>
      <c r="E291" s="128" t="n">
        <v>0</v>
      </c>
      <c r="F291" s="129">
        <f>C291*E291</f>
        <v/>
      </c>
      <c r="G291" s="130" t="n"/>
      <c r="H291" s="131">
        <f>F291*G291</f>
        <v/>
      </c>
      <c r="I291" s="132">
        <f>IF(J291=0,"",H291/J291)</f>
        <v/>
      </c>
      <c r="J291" s="148">
        <f>F291+H291</f>
        <v/>
      </c>
      <c r="K291" s="40" t="n"/>
    </row>
    <row r="292" outlineLevel="1" ht="18" customFormat="1" customHeight="1" s="3">
      <c r="B292" s="15" t="inlineStr">
        <is>
          <t>Tubería</t>
        </is>
      </c>
      <c r="C292" s="127" t="n"/>
      <c r="D292" s="26" t="n"/>
      <c r="E292" s="128" t="n">
        <v>0</v>
      </c>
      <c r="F292" s="129">
        <f>C292*E292</f>
        <v/>
      </c>
      <c r="G292" s="130" t="n"/>
      <c r="H292" s="131">
        <f>F292*G292</f>
        <v/>
      </c>
      <c r="I292" s="132">
        <f>IF(J292=0,"",H292/J292)</f>
        <v/>
      </c>
      <c r="J292" s="148">
        <f>F292+H292</f>
        <v/>
      </c>
      <c r="K292" s="40" t="n"/>
    </row>
    <row r="293" outlineLevel="1" ht="18" customFormat="1" customHeight="1" s="3">
      <c r="B293" s="15" t="inlineStr">
        <is>
          <t>Radiadores</t>
        </is>
      </c>
      <c r="C293" s="127" t="n"/>
      <c r="D293" s="26" t="n"/>
      <c r="E293" s="128" t="n">
        <v>0</v>
      </c>
      <c r="F293" s="129">
        <f>C293*E293</f>
        <v/>
      </c>
      <c r="G293" s="130" t="n"/>
      <c r="H293" s="131">
        <f>F293*G293</f>
        <v/>
      </c>
      <c r="I293" s="132">
        <f>IF(J293=0,"",H293/J293)</f>
        <v/>
      </c>
      <c r="J293" s="148">
        <f>F293+H293</f>
        <v/>
      </c>
      <c r="K293" s="40" t="n"/>
    </row>
    <row r="294" outlineLevel="1" ht="18" customFormat="1" customHeight="1" s="3">
      <c r="B294" s="15" t="inlineStr">
        <is>
          <t>Registros</t>
        </is>
      </c>
      <c r="C294" s="127" t="n"/>
      <c r="D294" s="26" t="n"/>
      <c r="E294" s="128" t="n">
        <v>0</v>
      </c>
      <c r="F294" s="129">
        <f>C294*E294</f>
        <v/>
      </c>
      <c r="G294" s="130" t="n"/>
      <c r="H294" s="131">
        <f>F294*G294</f>
        <v/>
      </c>
      <c r="I294" s="132">
        <f>IF(J294=0,"",H294/J294)</f>
        <v/>
      </c>
      <c r="J294" s="148">
        <f>F294+H294</f>
        <v/>
      </c>
      <c r="K294" s="40" t="n"/>
    </row>
    <row r="295" outlineLevel="1" ht="18" customFormat="1" customHeight="1" s="3">
      <c r="B295" s="15" t="inlineStr">
        <is>
          <t>Agua caliente solar</t>
        </is>
      </c>
      <c r="C295" s="127" t="n"/>
      <c r="D295" s="26" t="n"/>
      <c r="E295" s="128" t="n">
        <v>0</v>
      </c>
      <c r="F295" s="129">
        <f>C295*E295</f>
        <v/>
      </c>
      <c r="G295" s="130" t="n"/>
      <c r="H295" s="131">
        <f>F295*G295</f>
        <v/>
      </c>
      <c r="I295" s="132">
        <f>IF(J295=0,"",H295/J295)</f>
        <v/>
      </c>
      <c r="J295" s="148">
        <f>F295+H295</f>
        <v/>
      </c>
      <c r="K295" s="40" t="n"/>
    </row>
    <row r="296" outlineLevel="1" ht="18" customFormat="1" customHeight="1" s="3">
      <c r="B296" s="15" t="inlineStr">
        <is>
          <t>Ventilación de toda la casa</t>
        </is>
      </c>
      <c r="C296" s="127" t="n"/>
      <c r="D296" s="26" t="n"/>
      <c r="E296" s="128" t="n">
        <v>0</v>
      </c>
      <c r="F296" s="129">
        <f>C296*E296</f>
        <v/>
      </c>
      <c r="G296" s="130" t="n"/>
      <c r="H296" s="131">
        <f>F296*G296</f>
        <v/>
      </c>
      <c r="I296" s="132">
        <f>IF(J296=0,"",H296/J296)</f>
        <v/>
      </c>
      <c r="J296" s="148">
        <f>F296+H296</f>
        <v/>
      </c>
      <c r="K296" s="40" t="n"/>
    </row>
    <row r="297" outlineLevel="1" ht="18" customFormat="1" customHeight="1" s="3">
      <c r="B297" s="15" t="n"/>
      <c r="C297" s="127" t="n"/>
      <c r="D297" s="26" t="n"/>
      <c r="E297" s="128" t="n">
        <v>0</v>
      </c>
      <c r="F297" s="129">
        <f>C297*E297</f>
        <v/>
      </c>
      <c r="G297" s="130" t="n"/>
      <c r="H297" s="131">
        <f>F297*G297</f>
        <v/>
      </c>
      <c r="I297" s="132">
        <f>IF(J297=0,"",H297/J297)</f>
        <v/>
      </c>
      <c r="J297" s="148">
        <f>F297+H297</f>
        <v/>
      </c>
      <c r="K297" s="40" t="n"/>
    </row>
    <row r="298" outlineLevel="1" ht="18" customFormat="1" customHeight="1" s="3">
      <c r="B298" s="15" t="n"/>
      <c r="C298" s="127" t="n"/>
      <c r="D298" s="26" t="n"/>
      <c r="E298" s="128" t="n">
        <v>0</v>
      </c>
      <c r="F298" s="129">
        <f>C298*E298</f>
        <v/>
      </c>
      <c r="G298" s="130" t="n"/>
      <c r="H298" s="131">
        <f>F298*G298</f>
        <v/>
      </c>
      <c r="I298" s="132">
        <f>IF(J298=0,"",H298/J298)</f>
        <v/>
      </c>
      <c r="J298" s="148">
        <f>F298+H298</f>
        <v/>
      </c>
      <c r="K298" s="40" t="n"/>
    </row>
    <row r="299" outlineLevel="1" ht="18" customFormat="1" customHeight="1" s="3">
      <c r="B299" s="15" t="n"/>
      <c r="C299" s="127" t="n"/>
      <c r="D299" s="26" t="n"/>
      <c r="E299" s="128" t="n">
        <v>0</v>
      </c>
      <c r="F299" s="129">
        <f>C299*E299</f>
        <v/>
      </c>
      <c r="G299" s="130" t="n"/>
      <c r="H299" s="131">
        <f>F299*G299</f>
        <v/>
      </c>
      <c r="I299" s="132">
        <f>IF(J299=0,"",H299/J299)</f>
        <v/>
      </c>
      <c r="J299" s="148">
        <f>F299+H299</f>
        <v/>
      </c>
      <c r="K299" s="40" t="n"/>
    </row>
    <row r="300" outlineLevel="1" ht="18" customFormat="1" customHeight="1" s="3" thickBot="1">
      <c r="B300" s="16" t="n"/>
      <c r="C300" s="134" t="n"/>
      <c r="D300" s="27" t="n"/>
      <c r="E300" s="135" t="n">
        <v>0</v>
      </c>
      <c r="F300" s="136">
        <f>C300*E300</f>
        <v/>
      </c>
      <c r="G300" s="137" t="n"/>
      <c r="H300" s="138">
        <f>F300*G300</f>
        <v/>
      </c>
      <c r="I300" s="139">
        <f>IF(J300=0,"",H300/J300)</f>
        <v/>
      </c>
      <c r="J300" s="140">
        <f>F300+H300</f>
        <v/>
      </c>
      <c r="K300" s="41" t="n"/>
    </row>
    <row r="301" ht="18" customFormat="1" customHeight="1" s="3">
      <c r="B301" s="18" t="inlineStr">
        <is>
          <t>PANELES DE YESO + YESO</t>
        </is>
      </c>
      <c r="C301" s="141" t="n"/>
      <c r="D301" s="28" t="n"/>
      <c r="E301" s="142" t="n"/>
      <c r="F301" s="143">
        <f>SUM(F302:F310)</f>
        <v/>
      </c>
      <c r="G301" s="144" t="n"/>
      <c r="H301" s="145">
        <f>SUM(H302:H310)</f>
        <v/>
      </c>
      <c r="I301" s="146">
        <f>IF(J301=0,"",H301/J301)</f>
        <v/>
      </c>
      <c r="J301" s="147">
        <f>SUM(J302:J310)</f>
        <v/>
      </c>
      <c r="K301" s="42" t="n"/>
    </row>
    <row r="302" outlineLevel="1" ht="18" customFormat="1" customHeight="1" s="3">
      <c r="B302" s="15" t="inlineStr">
        <is>
          <t>Paredes</t>
        </is>
      </c>
      <c r="C302" s="127" t="n"/>
      <c r="D302" s="26" t="n"/>
      <c r="E302" s="128" t="n">
        <v>0</v>
      </c>
      <c r="F302" s="129">
        <f>C302*E302</f>
        <v/>
      </c>
      <c r="G302" s="130" t="n"/>
      <c r="H302" s="131">
        <f>F302*G302</f>
        <v/>
      </c>
      <c r="I302" s="132">
        <f>IF(J302=0,"",H302/J302)</f>
        <v/>
      </c>
      <c r="J302" s="148">
        <f>F302+H302</f>
        <v/>
      </c>
      <c r="K302" s="40" t="n"/>
    </row>
    <row r="303" outlineLevel="1" ht="18" customFormat="1" customHeight="1" s="3">
      <c r="B303" s="15" t="inlineStr">
        <is>
          <t>Techos</t>
        </is>
      </c>
      <c r="C303" s="127" t="n"/>
      <c r="D303" s="26" t="n"/>
      <c r="E303" s="128" t="n">
        <v>0</v>
      </c>
      <c r="F303" s="129">
        <f>C303*E303</f>
        <v/>
      </c>
      <c r="G303" s="130" t="n"/>
      <c r="H303" s="131">
        <f>F303*G303</f>
        <v/>
      </c>
      <c r="I303" s="132">
        <f>IF(J303=0,"",H303/J303)</f>
        <v/>
      </c>
      <c r="J303" s="148">
        <f>F303+H303</f>
        <v/>
      </c>
      <c r="K303" s="40" t="n"/>
    </row>
    <row r="304" outlineLevel="1" ht="18" customFormat="1" customHeight="1" s="3">
      <c r="B304" s="15" t="inlineStr">
        <is>
          <t>Sofitos</t>
        </is>
      </c>
      <c r="C304" s="127" t="n"/>
      <c r="D304" s="26" t="n"/>
      <c r="E304" s="128" t="n">
        <v>0</v>
      </c>
      <c r="F304" s="129">
        <f>C304*E304</f>
        <v/>
      </c>
      <c r="G304" s="130" t="n"/>
      <c r="H304" s="131">
        <f>F304*G304</f>
        <v/>
      </c>
      <c r="I304" s="132">
        <f>IF(J304=0,"",H304/J304)</f>
        <v/>
      </c>
      <c r="J304" s="148">
        <f>F304+H304</f>
        <v/>
      </c>
      <c r="K304" s="40" t="n"/>
    </row>
    <row r="305" outlineLevel="1" ht="18" customFormat="1" customHeight="1" s="3">
      <c r="B305" s="15" t="inlineStr">
        <is>
          <t>Yeso decorativo</t>
        </is>
      </c>
      <c r="C305" s="127" t="n"/>
      <c r="D305" s="26" t="n"/>
      <c r="E305" s="128" t="n">
        <v>0</v>
      </c>
      <c r="F305" s="129">
        <f>C305*E305</f>
        <v/>
      </c>
      <c r="G305" s="130" t="n"/>
      <c r="H305" s="131">
        <f>F305*G305</f>
        <v/>
      </c>
      <c r="I305" s="132">
        <f>IF(J305=0,"",H305/J305)</f>
        <v/>
      </c>
      <c r="J305" s="148">
        <f>F305+H305</f>
        <v/>
      </c>
      <c r="K305" s="40" t="n"/>
    </row>
    <row r="306" outlineLevel="1" ht="18" customFormat="1" customHeight="1" s="3">
      <c r="B306" s="15" t="inlineStr">
        <is>
          <t>Costos de mano de obra</t>
        </is>
      </c>
      <c r="C306" s="127" t="n"/>
      <c r="D306" s="26" t="n"/>
      <c r="E306" s="128" t="n">
        <v>0</v>
      </c>
      <c r="F306" s="129">
        <f>C306*E306</f>
        <v/>
      </c>
      <c r="G306" s="130" t="n"/>
      <c r="H306" s="131">
        <f>F306*G306</f>
        <v/>
      </c>
      <c r="I306" s="132">
        <f>IF(J306=0,"",H306/J306)</f>
        <v/>
      </c>
      <c r="J306" s="148">
        <f>F306+H306</f>
        <v/>
      </c>
      <c r="K306" s="40" t="n"/>
    </row>
    <row r="307" outlineLevel="1" ht="18" customFormat="1" customHeight="1" s="3">
      <c r="B307" s="15" t="n"/>
      <c r="C307" s="127" t="n"/>
      <c r="D307" s="26" t="n"/>
      <c r="E307" s="128" t="n">
        <v>0</v>
      </c>
      <c r="F307" s="129">
        <f>C307*E307</f>
        <v/>
      </c>
      <c r="G307" s="130" t="n"/>
      <c r="H307" s="131">
        <f>F307*G307</f>
        <v/>
      </c>
      <c r="I307" s="132">
        <f>IF(J307=0,"",H307/J307)</f>
        <v/>
      </c>
      <c r="J307" s="148">
        <f>F307+H307</f>
        <v/>
      </c>
      <c r="K307" s="40" t="n"/>
    </row>
    <row r="308" outlineLevel="1" ht="18" customFormat="1" customHeight="1" s="3">
      <c r="B308" s="15" t="n"/>
      <c r="C308" s="127" t="n"/>
      <c r="D308" s="26" t="n"/>
      <c r="E308" s="128" t="n">
        <v>0</v>
      </c>
      <c r="F308" s="129">
        <f>C308*E308</f>
        <v/>
      </c>
      <c r="G308" s="130" t="n"/>
      <c r="H308" s="131">
        <f>F308*G308</f>
        <v/>
      </c>
      <c r="I308" s="132">
        <f>IF(J308=0,"",H308/J308)</f>
        <v/>
      </c>
      <c r="J308" s="148">
        <f>F308+H308</f>
        <v/>
      </c>
      <c r="K308" s="40" t="n"/>
    </row>
    <row r="309" outlineLevel="1" ht="18" customFormat="1" customHeight="1" s="3">
      <c r="B309" s="15" t="n"/>
      <c r="C309" s="127" t="n"/>
      <c r="D309" s="26" t="n"/>
      <c r="E309" s="128" t="n">
        <v>0</v>
      </c>
      <c r="F309" s="129">
        <f>C309*E309</f>
        <v/>
      </c>
      <c r="G309" s="130" t="n"/>
      <c r="H309" s="131">
        <f>F309*G309</f>
        <v/>
      </c>
      <c r="I309" s="132">
        <f>IF(J309=0,"",H309/J309)</f>
        <v/>
      </c>
      <c r="J309" s="148">
        <f>F309+H309</f>
        <v/>
      </c>
      <c r="K309" s="40" t="n"/>
    </row>
    <row r="310" outlineLevel="1" ht="18" customFormat="1" customHeight="1" s="3" thickBot="1">
      <c r="B310" s="16" t="n"/>
      <c r="C310" s="134" t="n"/>
      <c r="D310" s="27" t="n"/>
      <c r="E310" s="135" t="n">
        <v>0</v>
      </c>
      <c r="F310" s="136">
        <f>C310*E310</f>
        <v/>
      </c>
      <c r="G310" s="137" t="n"/>
      <c r="H310" s="138">
        <f>F310*G310</f>
        <v/>
      </c>
      <c r="I310" s="139">
        <f>IF(J310=0,"",H310/J310)</f>
        <v/>
      </c>
      <c r="J310" s="140">
        <f>F310+H310</f>
        <v/>
      </c>
      <c r="K310" s="41" t="n"/>
    </row>
    <row r="311" ht="18" customFormat="1" customHeight="1" s="3">
      <c r="B311" s="18" t="inlineStr">
        <is>
          <t>ACABADO - INTERIOR</t>
        </is>
      </c>
      <c r="C311" s="141" t="n"/>
      <c r="D311" s="28" t="n"/>
      <c r="E311" s="142" t="n"/>
      <c r="F311" s="143">
        <f>SUM(F312:F336)</f>
        <v/>
      </c>
      <c r="G311" s="144" t="n"/>
      <c r="H311" s="145">
        <f>SUM(H312:H336)</f>
        <v/>
      </c>
      <c r="I311" s="146">
        <f>IF(J311=0,"",H311/J311)</f>
        <v/>
      </c>
      <c r="J311" s="147">
        <f>SUM(J312:J336)</f>
        <v/>
      </c>
      <c r="K311" s="42" t="n"/>
    </row>
    <row r="312" outlineLevel="1" ht="18" customFormat="1" customHeight="1" s="3">
      <c r="B312" s="15" t="inlineStr">
        <is>
          <t>Armarios empotrados</t>
        </is>
      </c>
      <c r="C312" s="127" t="n"/>
      <c r="D312" s="26" t="n"/>
      <c r="E312" s="128" t="n">
        <v>0</v>
      </c>
      <c r="F312" s="129">
        <f>C312*E312</f>
        <v/>
      </c>
      <c r="G312" s="130" t="n"/>
      <c r="H312" s="131">
        <f>F312*G312</f>
        <v/>
      </c>
      <c r="I312" s="132">
        <f>IF(J312=0,"",H312/J312)</f>
        <v/>
      </c>
      <c r="J312" s="148">
        <f>F312+H312</f>
        <v/>
      </c>
      <c r="K312" s="40" t="n"/>
    </row>
    <row r="313" outlineLevel="1" ht="18" customFormat="1" customHeight="1" s="3">
      <c r="B313" s="15" t="inlineStr">
        <is>
          <t>Estanterías incorporadas</t>
        </is>
      </c>
      <c r="C313" s="127" t="n"/>
      <c r="D313" s="26" t="n"/>
      <c r="E313" s="128" t="n">
        <v>0</v>
      </c>
      <c r="F313" s="129">
        <f>C313*E313</f>
        <v/>
      </c>
      <c r="G313" s="130" t="n"/>
      <c r="H313" s="131">
        <f>F313*G313</f>
        <v/>
      </c>
      <c r="I313" s="132">
        <f>IF(J313=0,"",H313/J313)</f>
        <v/>
      </c>
      <c r="J313" s="148">
        <f>F313+H313</f>
        <v/>
      </c>
      <c r="K313" s="40" t="n"/>
    </row>
    <row r="314" outlineLevel="1" ht="18" customFormat="1" customHeight="1" s="3">
      <c r="B314" s="15" t="inlineStr">
        <is>
          <t>Techos - Función</t>
        </is>
      </c>
      <c r="C314" s="127" t="n"/>
      <c r="D314" s="26" t="n"/>
      <c r="E314" s="128" t="n">
        <v>0</v>
      </c>
      <c r="F314" s="129">
        <f>C314*E314</f>
        <v/>
      </c>
      <c r="G314" s="130" t="n"/>
      <c r="H314" s="131">
        <f>F314*G314</f>
        <v/>
      </c>
      <c r="I314" s="132">
        <f>IF(J314=0,"",H314/J314)</f>
        <v/>
      </c>
      <c r="J314" s="148">
        <f>F314+H314</f>
        <v/>
      </c>
      <c r="K314" s="40" t="n"/>
    </row>
    <row r="315" outlineLevel="1" ht="18" customFormat="1" customHeight="1" s="3">
      <c r="B315" s="15" t="inlineStr">
        <is>
          <t>Techos - Decorativos</t>
        </is>
      </c>
      <c r="C315" s="127" t="n"/>
      <c r="D315" s="26" t="n"/>
      <c r="E315" s="128" t="n">
        <v>0</v>
      </c>
      <c r="F315" s="129">
        <f>C315*E315</f>
        <v/>
      </c>
      <c r="G315" s="130" t="n"/>
      <c r="H315" s="131">
        <f>F315*G315</f>
        <v/>
      </c>
      <c r="I315" s="132">
        <f>IF(J315=0,"",H315/J315)</f>
        <v/>
      </c>
      <c r="J315" s="148">
        <f>F315+H315</f>
        <v/>
      </c>
      <c r="K315" s="40" t="n"/>
    </row>
    <row r="316" outlineLevel="1" ht="18" customFormat="1" customHeight="1" s="3">
      <c r="B316" s="15" t="inlineStr">
        <is>
          <t>Hardware de armario</t>
        </is>
      </c>
      <c r="C316" s="127" t="n"/>
      <c r="D316" s="26" t="n"/>
      <c r="E316" s="128" t="n">
        <v>0</v>
      </c>
      <c r="F316" s="129">
        <f>C316*E316</f>
        <v/>
      </c>
      <c r="G316" s="130" t="n"/>
      <c r="H316" s="131">
        <f>F316*G316</f>
        <v/>
      </c>
      <c r="I316" s="132">
        <f>IF(J316=0,"",H316/J316)</f>
        <v/>
      </c>
      <c r="J316" s="148">
        <f>F316+H316</f>
        <v/>
      </c>
      <c r="K316" s="40" t="n"/>
    </row>
    <row r="317" outlineLevel="1" ht="18" customFormat="1" customHeight="1" s="3">
      <c r="B317" s="15" t="inlineStr">
        <is>
          <t>Estanterías de armario</t>
        </is>
      </c>
      <c r="C317" s="127" t="n"/>
      <c r="D317" s="26" t="n"/>
      <c r="E317" s="128" t="n">
        <v>0</v>
      </c>
      <c r="F317" s="129">
        <f>C317*E317</f>
        <v/>
      </c>
      <c r="G317" s="130" t="n"/>
      <c r="H317" s="131">
        <f>F317*G317</f>
        <v/>
      </c>
      <c r="I317" s="132">
        <f>IF(J317=0,"",H317/J317)</f>
        <v/>
      </c>
      <c r="J317" s="148">
        <f>F317+H317</f>
        <v/>
      </c>
      <c r="K317" s="40" t="n"/>
    </row>
    <row r="318" outlineLevel="1" ht="18" customFormat="1" customHeight="1" s="3">
      <c r="B318" s="15" t="inlineStr">
        <is>
          <t>Suelos - Alfombra</t>
        </is>
      </c>
      <c r="C318" s="127" t="n"/>
      <c r="D318" s="26" t="n"/>
      <c r="E318" s="128" t="n">
        <v>0</v>
      </c>
      <c r="F318" s="129">
        <f>C318*E318</f>
        <v/>
      </c>
      <c r="G318" s="130" t="n"/>
      <c r="H318" s="131">
        <f>F318*G318</f>
        <v/>
      </c>
      <c r="I318" s="132">
        <f>IF(J318=0,"",H318/J318)</f>
        <v/>
      </c>
      <c r="J318" s="148">
        <f>F318+H318</f>
        <v/>
      </c>
      <c r="K318" s="40" t="n"/>
    </row>
    <row r="319" outlineLevel="1" ht="18" customFormat="1" customHeight="1" s="3">
      <c r="B319" s="15" t="inlineStr">
        <is>
          <t>Pisos - Materiales de baldosas / piedras</t>
        </is>
      </c>
      <c r="C319" s="127" t="n"/>
      <c r="D319" s="26" t="n"/>
      <c r="E319" s="128" t="n">
        <v>0</v>
      </c>
      <c r="F319" s="129">
        <f>C319*E319</f>
        <v/>
      </c>
      <c r="G319" s="130" t="n"/>
      <c r="H319" s="131">
        <f>F319*G319</f>
        <v/>
      </c>
      <c r="I319" s="132">
        <f>IF(J319=0,"",H319/J319)</f>
        <v/>
      </c>
      <c r="J319" s="148">
        <f>F319+H319</f>
        <v/>
      </c>
      <c r="K319" s="40" t="n"/>
    </row>
    <row r="320" outlineLevel="1" ht="18" customFormat="1" customHeight="1" s="3">
      <c r="B320" s="15" t="inlineStr">
        <is>
          <t>Pisos - Preparación de baldosas / piedras</t>
        </is>
      </c>
      <c r="C320" s="127" t="n"/>
      <c r="D320" s="26" t="n"/>
      <c r="E320" s="128" t="n">
        <v>0</v>
      </c>
      <c r="F320" s="129">
        <f>C320*E320</f>
        <v/>
      </c>
      <c r="G320" s="130" t="n"/>
      <c r="H320" s="131">
        <f>F320*G320</f>
        <v/>
      </c>
      <c r="I320" s="132">
        <f>IF(J320=0,"",H320/J320)</f>
        <v/>
      </c>
      <c r="J320" s="148">
        <f>F320+H320</f>
        <v/>
      </c>
      <c r="K320" s="40" t="n"/>
    </row>
    <row r="321" outlineLevel="1" ht="18" customFormat="1" customHeight="1" s="3">
      <c r="B321" s="15" t="inlineStr">
        <is>
          <t>Pavimentos - Vinilo</t>
        </is>
      </c>
      <c r="C321" s="127" t="n"/>
      <c r="D321" s="26" t="n"/>
      <c r="E321" s="128" t="n">
        <v>0</v>
      </c>
      <c r="F321" s="129">
        <f>C321*E321</f>
        <v/>
      </c>
      <c r="G321" s="130" t="n"/>
      <c r="H321" s="131">
        <f>F321*G321</f>
        <v/>
      </c>
      <c r="I321" s="132">
        <f>IF(J321=0,"",H321/J321)</f>
        <v/>
      </c>
      <c r="J321" s="148">
        <f>F321+H321</f>
        <v/>
      </c>
      <c r="K321" s="40" t="n"/>
    </row>
    <row r="322" outlineLevel="1" ht="18" customFormat="1" customHeight="1" s="3">
      <c r="B322" s="15" t="inlineStr">
        <is>
          <t>Pisos - Madera</t>
        </is>
      </c>
      <c r="C322" s="127" t="n"/>
      <c r="D322" s="26" t="n"/>
      <c r="E322" s="128" t="n">
        <v>0</v>
      </c>
      <c r="F322" s="129">
        <f>C322*E322</f>
        <v/>
      </c>
      <c r="G322" s="130" t="n"/>
      <c r="H322" s="131">
        <f>F322*G322</f>
        <v/>
      </c>
      <c r="I322" s="132">
        <f>IF(J322=0,"",H322/J322)</f>
        <v/>
      </c>
      <c r="J322" s="148">
        <f>F322+H322</f>
        <v/>
      </c>
      <c r="K322" s="40" t="n"/>
    </row>
    <row r="323" outlineLevel="1" ht="18" customFormat="1" customHeight="1" s="3">
      <c r="B323" s="15" t="inlineStr">
        <is>
          <t>Puerta interior - Marcos + Umbrales</t>
        </is>
      </c>
      <c r="C323" s="127" t="n"/>
      <c r="D323" s="26" t="n"/>
      <c r="E323" s="128" t="n">
        <v>0</v>
      </c>
      <c r="F323" s="129">
        <f>C323*E323</f>
        <v/>
      </c>
      <c r="G323" s="130" t="n"/>
      <c r="H323" s="131">
        <f>F323*G323</f>
        <v/>
      </c>
      <c r="I323" s="132">
        <f>IF(J323=0,"",H323/J323)</f>
        <v/>
      </c>
      <c r="J323" s="148">
        <f>F323+H323</f>
        <v/>
      </c>
      <c r="K323" s="40" t="n"/>
    </row>
    <row r="324" outlineLevel="1" ht="18" customFormat="1" customHeight="1" s="3">
      <c r="B324" s="15" t="inlineStr">
        <is>
          <t>Puerta interior - Ferretería</t>
        </is>
      </c>
      <c r="C324" s="127" t="n"/>
      <c r="D324" s="26" t="n"/>
      <c r="E324" s="128" t="n">
        <v>0</v>
      </c>
      <c r="F324" s="129">
        <f>C324*E324</f>
        <v/>
      </c>
      <c r="G324" s="130" t="n"/>
      <c r="H324" s="131">
        <f>F324*G324</f>
        <v/>
      </c>
      <c r="I324" s="132">
        <f>IF(J324=0,"",H324/J324)</f>
        <v/>
      </c>
      <c r="J324" s="148">
        <f>F324+H324</f>
        <v/>
      </c>
      <c r="K324" s="40" t="n"/>
    </row>
    <row r="325" outlineLevel="1" ht="18" customFormat="1" customHeight="1" s="3">
      <c r="B325" s="15" t="inlineStr">
        <is>
          <t>Puerta interior - Prehung</t>
        </is>
      </c>
      <c r="C325" s="127" t="n"/>
      <c r="D325" s="26" t="n"/>
      <c r="E325" s="128" t="n">
        <v>0</v>
      </c>
      <c r="F325" s="129">
        <f>C325*E325</f>
        <v/>
      </c>
      <c r="G325" s="130" t="n"/>
      <c r="H325" s="131">
        <f>F325*G325</f>
        <v/>
      </c>
      <c r="I325" s="132">
        <f>IF(J325=0,"",H325/J325)</f>
        <v/>
      </c>
      <c r="J325" s="148">
        <f>F325+H325</f>
        <v/>
      </c>
      <c r="K325" s="40" t="n"/>
    </row>
    <row r="326" outlineLevel="1" ht="18" customFormat="1" customHeight="1" s="3">
      <c r="B326" s="15" t="inlineStr">
        <is>
          <t>Puerta interior - Losas</t>
        </is>
      </c>
      <c r="C326" s="127" t="n"/>
      <c r="D326" s="26" t="n"/>
      <c r="E326" s="128" t="n">
        <v>0</v>
      </c>
      <c r="F326" s="129">
        <f>C326*E326</f>
        <v/>
      </c>
      <c r="G326" s="130" t="n"/>
      <c r="H326" s="131">
        <f>F326*G326</f>
        <v/>
      </c>
      <c r="I326" s="132">
        <f>IF(J326=0,"",H326/J326)</f>
        <v/>
      </c>
      <c r="J326" s="148">
        <f>F326+H326</f>
        <v/>
      </c>
      <c r="K326" s="40" t="n"/>
    </row>
    <row r="327" outlineLevel="1" ht="18" customFormat="1" customHeight="1" s="3">
      <c r="B327" s="15" t="inlineStr">
        <is>
          <t>Pintura interior</t>
        </is>
      </c>
      <c r="C327" s="127" t="n"/>
      <c r="D327" s="26" t="n"/>
      <c r="E327" s="128" t="n">
        <v>0</v>
      </c>
      <c r="F327" s="129">
        <f>C327*E327</f>
        <v/>
      </c>
      <c r="G327" s="130" t="n"/>
      <c r="H327" s="131">
        <f>F327*G327</f>
        <v/>
      </c>
      <c r="I327" s="132">
        <f>IF(J327=0,"",H327/J327)</f>
        <v/>
      </c>
      <c r="J327" s="148">
        <f>F327+H327</f>
        <v/>
      </c>
      <c r="K327" s="40" t="n"/>
    </row>
    <row r="328" outlineLevel="1" ht="18" customFormat="1" customHeight="1" s="3">
      <c r="B328" s="15" t="inlineStr">
        <is>
          <t>Mancha interior</t>
        </is>
      </c>
      <c r="C328" s="127" t="n"/>
      <c r="D328" s="26" t="n"/>
      <c r="E328" s="128" t="n">
        <v>0</v>
      </c>
      <c r="F328" s="129">
        <f>C328*E328</f>
        <v/>
      </c>
      <c r="G328" s="130" t="n"/>
      <c r="H328" s="131">
        <f>F328*G328</f>
        <v/>
      </c>
      <c r="I328" s="132">
        <f>IF(J328=0,"",H328/J328)</f>
        <v/>
      </c>
      <c r="J328" s="148">
        <f>F328+H328</f>
        <v/>
      </c>
      <c r="K328" s="40" t="n"/>
    </row>
    <row r="329" outlineLevel="1" ht="18" customFormat="1" customHeight="1" s="3">
      <c r="B329" s="15" t="inlineStr">
        <is>
          <t>Entrepaños</t>
        </is>
      </c>
      <c r="C329" s="127" t="n"/>
      <c r="D329" s="26" t="n"/>
      <c r="E329" s="128" t="n">
        <v>0</v>
      </c>
      <c r="F329" s="129">
        <f>C329*E329</f>
        <v/>
      </c>
      <c r="G329" s="130" t="n"/>
      <c r="H329" s="131">
        <f>F329*G329</f>
        <v/>
      </c>
      <c r="I329" s="132">
        <f>IF(J329=0,"",H329/J329)</f>
        <v/>
      </c>
      <c r="J329" s="148">
        <f>F329+H329</f>
        <v/>
      </c>
      <c r="K329" s="40" t="n"/>
    </row>
    <row r="330" outlineLevel="1" ht="18" customFormat="1" customHeight="1" s="3">
      <c r="B330" s="15" t="inlineStr">
        <is>
          <t>Escaleras / Barandillas / Newels</t>
        </is>
      </c>
      <c r="C330" s="127" t="n"/>
      <c r="D330" s="26" t="n"/>
      <c r="E330" s="128" t="n">
        <v>0</v>
      </c>
      <c r="F330" s="129">
        <f>C330*E330</f>
        <v/>
      </c>
      <c r="G330" s="130" t="n"/>
      <c r="H330" s="131">
        <f>F330*G330</f>
        <v/>
      </c>
      <c r="I330" s="132">
        <f>IF(J330=0,"",H330/J330)</f>
        <v/>
      </c>
      <c r="J330" s="148">
        <f>F330+H330</f>
        <v/>
      </c>
      <c r="K330" s="40" t="n"/>
    </row>
    <row r="331" outlineLevel="1" ht="18" customFormat="1" customHeight="1" s="3">
      <c r="B331" s="15" t="inlineStr">
        <is>
          <t>Wainscoting</t>
        </is>
      </c>
      <c r="C331" s="127" t="n"/>
      <c r="D331" s="26" t="n"/>
      <c r="E331" s="128" t="n">
        <v>0</v>
      </c>
      <c r="F331" s="129">
        <f>C331*E331</f>
        <v/>
      </c>
      <c r="G331" s="130" t="n"/>
      <c r="H331" s="131">
        <f>F331*G331</f>
        <v/>
      </c>
      <c r="I331" s="132">
        <f>IF(J331=0,"",H331/J331)</f>
        <v/>
      </c>
      <c r="J331" s="148">
        <f>F331+H331</f>
        <v/>
      </c>
      <c r="K331" s="40" t="n"/>
    </row>
    <row r="332" outlineLevel="1" ht="18" customFormat="1" customHeight="1" s="3">
      <c r="B332" s="15" t="inlineStr">
        <is>
          <t>Costos de mano de obra</t>
        </is>
      </c>
      <c r="C332" s="127" t="n"/>
      <c r="D332" s="26" t="n"/>
      <c r="E332" s="128" t="n">
        <v>0</v>
      </c>
      <c r="F332" s="129">
        <f>C332*E332</f>
        <v/>
      </c>
      <c r="G332" s="130" t="n"/>
      <c r="H332" s="131">
        <f>F332*G332</f>
        <v/>
      </c>
      <c r="I332" s="132">
        <f>IF(J332=0,"",H332/J332)</f>
        <v/>
      </c>
      <c r="J332" s="148">
        <f>F332+H332</f>
        <v/>
      </c>
      <c r="K332" s="40" t="n"/>
    </row>
    <row r="333" outlineLevel="1" ht="18" customFormat="1" customHeight="1" s="3">
      <c r="B333" s="15" t="n"/>
      <c r="C333" s="127" t="n"/>
      <c r="D333" s="26" t="n"/>
      <c r="E333" s="128" t="n">
        <v>0</v>
      </c>
      <c r="F333" s="129">
        <f>C333*E333</f>
        <v/>
      </c>
      <c r="G333" s="130" t="n"/>
      <c r="H333" s="131">
        <f>F333*G333</f>
        <v/>
      </c>
      <c r="I333" s="132">
        <f>IF(J333=0,"",H333/J333)</f>
        <v/>
      </c>
      <c r="J333" s="148">
        <f>F333+H333</f>
        <v/>
      </c>
      <c r="K333" s="40" t="n"/>
    </row>
    <row r="334" outlineLevel="1" ht="18" customFormat="1" customHeight="1" s="3">
      <c r="B334" s="15" t="n"/>
      <c r="C334" s="127" t="n"/>
      <c r="D334" s="26" t="n"/>
      <c r="E334" s="128" t="n">
        <v>0</v>
      </c>
      <c r="F334" s="129">
        <f>C334*E334</f>
        <v/>
      </c>
      <c r="G334" s="130" t="n"/>
      <c r="H334" s="131">
        <f>F334*G334</f>
        <v/>
      </c>
      <c r="I334" s="132">
        <f>IF(J334=0,"",H334/J334)</f>
        <v/>
      </c>
      <c r="J334" s="148">
        <f>F334+H334</f>
        <v/>
      </c>
      <c r="K334" s="40" t="n"/>
    </row>
    <row r="335" outlineLevel="1" ht="18" customFormat="1" customHeight="1" s="3">
      <c r="B335" s="15" t="n"/>
      <c r="C335" s="127" t="n"/>
      <c r="D335" s="26" t="n"/>
      <c r="E335" s="128" t="n">
        <v>0</v>
      </c>
      <c r="F335" s="129">
        <f>C335*E335</f>
        <v/>
      </c>
      <c r="G335" s="130" t="n"/>
      <c r="H335" s="131">
        <f>F335*G335</f>
        <v/>
      </c>
      <c r="I335" s="132">
        <f>IF(J335=0,"",H335/J335)</f>
        <v/>
      </c>
      <c r="J335" s="148">
        <f>F335+H335</f>
        <v/>
      </c>
      <c r="K335" s="40" t="n"/>
    </row>
    <row r="336" outlineLevel="1" ht="18" customFormat="1" customHeight="1" s="3" thickBot="1">
      <c r="B336" s="16" t="n"/>
      <c r="C336" s="134" t="n"/>
      <c r="D336" s="27" t="n"/>
      <c r="E336" s="135" t="n">
        <v>0</v>
      </c>
      <c r="F336" s="136">
        <f>C336*E336</f>
        <v/>
      </c>
      <c r="G336" s="137" t="n"/>
      <c r="H336" s="138">
        <f>F336*G336</f>
        <v/>
      </c>
      <c r="I336" s="139">
        <f>IF(J336=0,"",H336/J336)</f>
        <v/>
      </c>
      <c r="J336" s="140">
        <f>F336+H336</f>
        <v/>
      </c>
      <c r="K336" s="41" t="n"/>
    </row>
    <row r="337" ht="18" customFormat="1" customHeight="1" s="3">
      <c r="B337" s="18" t="inlineStr">
        <is>
          <t>COCINA</t>
        </is>
      </c>
      <c r="C337" s="141" t="n"/>
      <c r="D337" s="28" t="n"/>
      <c r="E337" s="142" t="n"/>
      <c r="F337" s="143">
        <f>SUM(F338:F350)</f>
        <v/>
      </c>
      <c r="G337" s="144" t="n"/>
      <c r="H337" s="145">
        <f>SUM(H338:H350)</f>
        <v/>
      </c>
      <c r="I337" s="146">
        <f>IF(J337=0,"",H337/J337)</f>
        <v/>
      </c>
      <c r="J337" s="147">
        <f>SUM(J338:J350)</f>
        <v/>
      </c>
      <c r="K337" s="42" t="n"/>
    </row>
    <row r="338" outlineLevel="1" ht="18" customFormat="1" customHeight="1" s="3">
      <c r="B338" s="15" t="inlineStr">
        <is>
          <t>Accesorios</t>
        </is>
      </c>
      <c r="C338" s="127" t="n"/>
      <c r="D338" s="26" t="n"/>
      <c r="E338" s="128" t="n">
        <v>0</v>
      </c>
      <c r="F338" s="129">
        <f>C338*E338</f>
        <v/>
      </c>
      <c r="G338" s="130" t="n"/>
      <c r="H338" s="131">
        <f>F338*G338</f>
        <v/>
      </c>
      <c r="I338" s="132">
        <f>IF(J338=0,"",H338/J338)</f>
        <v/>
      </c>
      <c r="J338" s="148">
        <f>F338+H338</f>
        <v/>
      </c>
      <c r="K338" s="40" t="n"/>
    </row>
    <row r="339" outlineLevel="1" ht="18" customFormat="1" customHeight="1" s="3">
      <c r="B339" s="15" t="inlineStr">
        <is>
          <t>Salpicaduras</t>
        </is>
      </c>
      <c r="C339" s="127" t="n"/>
      <c r="D339" s="26" t="n"/>
      <c r="E339" s="128" t="n">
        <v>0</v>
      </c>
      <c r="F339" s="129">
        <f>C339*E339</f>
        <v/>
      </c>
      <c r="G339" s="130" t="n"/>
      <c r="H339" s="131">
        <f>F339*G339</f>
        <v/>
      </c>
      <c r="I339" s="132">
        <f>IF(J339=0,"",H339/J339)</f>
        <v/>
      </c>
      <c r="J339" s="148">
        <f>F339+H339</f>
        <v/>
      </c>
      <c r="K339" s="40" t="n"/>
    </row>
    <row r="340" outlineLevel="1" ht="18" customFormat="1" customHeight="1" s="3">
      <c r="B340" s="15" t="inlineStr">
        <is>
          <t>Incorporados</t>
        </is>
      </c>
      <c r="C340" s="127" t="n"/>
      <c r="D340" s="26" t="n"/>
      <c r="E340" s="128" t="n">
        <v>0</v>
      </c>
      <c r="F340" s="129">
        <f>C340*E340</f>
        <v/>
      </c>
      <c r="G340" s="130" t="n"/>
      <c r="H340" s="131">
        <f>F340*G340</f>
        <v/>
      </c>
      <c r="I340" s="132">
        <f>IF(J340=0,"",H340/J340)</f>
        <v/>
      </c>
      <c r="J340" s="148">
        <f>F340+H340</f>
        <v/>
      </c>
      <c r="K340" s="40" t="n"/>
    </row>
    <row r="341" outlineLevel="1" ht="18" customFormat="1" customHeight="1" s="3">
      <c r="B341" s="15" t="inlineStr">
        <is>
          <t>Gabinetes</t>
        </is>
      </c>
      <c r="C341" s="127" t="n"/>
      <c r="D341" s="26" t="n"/>
      <c r="E341" s="128" t="n">
        <v>0</v>
      </c>
      <c r="F341" s="129">
        <f>C341*E341</f>
        <v/>
      </c>
      <c r="G341" s="130" t="n"/>
      <c r="H341" s="131">
        <f>F341*G341</f>
        <v/>
      </c>
      <c r="I341" s="132">
        <f>IF(J341=0,"",H341/J341)</f>
        <v/>
      </c>
      <c r="J341" s="148">
        <f>F341+H341</f>
        <v/>
      </c>
      <c r="K341" s="40" t="n"/>
    </row>
    <row r="342" outlineLevel="1" ht="18" customFormat="1" customHeight="1" s="3">
      <c r="B342" s="15" t="inlineStr">
        <is>
          <t>Armarios - Hardware</t>
        </is>
      </c>
      <c r="C342" s="127" t="n"/>
      <c r="D342" s="26" t="n"/>
      <c r="E342" s="128" t="n">
        <v>0</v>
      </c>
      <c r="F342" s="129">
        <f>C342*E342</f>
        <v/>
      </c>
      <c r="G342" s="130" t="n"/>
      <c r="H342" s="131">
        <f>F342*G342</f>
        <v/>
      </c>
      <c r="I342" s="132">
        <f>IF(J342=0,"",H342/J342)</f>
        <v/>
      </c>
      <c r="J342" s="148">
        <f>F342+H342</f>
        <v/>
      </c>
      <c r="K342" s="40" t="n"/>
    </row>
    <row r="343" outlineLevel="1" ht="18" customFormat="1" customHeight="1" s="3">
      <c r="B343" s="15" t="inlineStr">
        <is>
          <t>Encimeras</t>
        </is>
      </c>
      <c r="C343" s="127" t="n"/>
      <c r="D343" s="26" t="n"/>
      <c r="E343" s="128" t="n">
        <v>0</v>
      </c>
      <c r="F343" s="129">
        <f>C343*E343</f>
        <v/>
      </c>
      <c r="G343" s="130" t="n"/>
      <c r="H343" s="131">
        <f>F343*G343</f>
        <v/>
      </c>
      <c r="I343" s="132">
        <f>IF(J343=0,"",H343/J343)</f>
        <v/>
      </c>
      <c r="J343" s="148">
        <f>F343+H343</f>
        <v/>
      </c>
      <c r="K343" s="40" t="n"/>
    </row>
    <row r="344" outlineLevel="1" ht="18" customFormat="1" customHeight="1" s="3">
      <c r="B344" s="15" t="inlineStr">
        <is>
          <t>Estantería</t>
        </is>
      </c>
      <c r="C344" s="127" t="n"/>
      <c r="D344" s="26" t="n"/>
      <c r="E344" s="128" t="n">
        <v>0</v>
      </c>
      <c r="F344" s="129">
        <f>C344*E344</f>
        <v/>
      </c>
      <c r="G344" s="130" t="n"/>
      <c r="H344" s="131">
        <f>F344*G344</f>
        <v/>
      </c>
      <c r="I344" s="132">
        <f>IF(J344=0,"",H344/J344)</f>
        <v/>
      </c>
      <c r="J344" s="148">
        <f>F344+H344</f>
        <v/>
      </c>
      <c r="K344" s="40" t="n"/>
    </row>
    <row r="345" outlineLevel="1" ht="18" customFormat="1" customHeight="1" s="3">
      <c r="B345" s="15" t="inlineStr">
        <is>
          <t>Azulejo / Piedra</t>
        </is>
      </c>
      <c r="C345" s="127" t="n"/>
      <c r="D345" s="26" t="n"/>
      <c r="E345" s="128" t="n">
        <v>0</v>
      </c>
      <c r="F345" s="129">
        <f>C345*E345</f>
        <v/>
      </c>
      <c r="G345" s="130" t="n"/>
      <c r="H345" s="131">
        <f>F345*G345</f>
        <v/>
      </c>
      <c r="I345" s="132">
        <f>IF(J345=0,"",H345/J345)</f>
        <v/>
      </c>
      <c r="J345" s="148">
        <f>F345+H345</f>
        <v/>
      </c>
      <c r="K345" s="40" t="n"/>
    </row>
    <row r="346" outlineLevel="1" ht="18" customFormat="1" customHeight="1" s="3">
      <c r="B346" s="15" t="inlineStr">
        <is>
          <t>Costos de mano de obra</t>
        </is>
      </c>
      <c r="C346" s="127" t="n"/>
      <c r="D346" s="26" t="n"/>
      <c r="E346" s="128" t="n">
        <v>0</v>
      </c>
      <c r="F346" s="129">
        <f>C346*E346</f>
        <v/>
      </c>
      <c r="G346" s="130" t="n"/>
      <c r="H346" s="131">
        <f>F346*G346</f>
        <v/>
      </c>
      <c r="I346" s="132">
        <f>IF(J346=0,"",H346/J346)</f>
        <v/>
      </c>
      <c r="J346" s="148">
        <f>F346+H346</f>
        <v/>
      </c>
      <c r="K346" s="40" t="n"/>
    </row>
    <row r="347" outlineLevel="1" ht="18" customFormat="1" customHeight="1" s="3">
      <c r="B347" s="15" t="n"/>
      <c r="C347" s="127" t="n"/>
      <c r="D347" s="26" t="n"/>
      <c r="E347" s="128" t="n">
        <v>0</v>
      </c>
      <c r="F347" s="129">
        <f>C347*E347</f>
        <v/>
      </c>
      <c r="G347" s="130" t="n"/>
      <c r="H347" s="131">
        <f>F347*G347</f>
        <v/>
      </c>
      <c r="I347" s="132">
        <f>IF(J347=0,"",H347/J347)</f>
        <v/>
      </c>
      <c r="J347" s="148">
        <f>F347+H347</f>
        <v/>
      </c>
      <c r="K347" s="40" t="n"/>
    </row>
    <row r="348" outlineLevel="1" ht="18" customFormat="1" customHeight="1" s="3">
      <c r="B348" s="15" t="n"/>
      <c r="C348" s="127" t="n"/>
      <c r="D348" s="26" t="n"/>
      <c r="E348" s="128" t="n">
        <v>0</v>
      </c>
      <c r="F348" s="129">
        <f>C348*E348</f>
        <v/>
      </c>
      <c r="G348" s="130" t="n"/>
      <c r="H348" s="131">
        <f>F348*G348</f>
        <v/>
      </c>
      <c r="I348" s="132">
        <f>IF(J348=0,"",H348/J348)</f>
        <v/>
      </c>
      <c r="J348" s="148">
        <f>F348+H348</f>
        <v/>
      </c>
      <c r="K348" s="40" t="n"/>
    </row>
    <row r="349" outlineLevel="1" ht="18" customFormat="1" customHeight="1" s="3">
      <c r="B349" s="15" t="n"/>
      <c r="C349" s="127" t="n"/>
      <c r="D349" s="26" t="n"/>
      <c r="E349" s="128" t="n">
        <v>0</v>
      </c>
      <c r="F349" s="129">
        <f>C349*E349</f>
        <v/>
      </c>
      <c r="G349" s="130" t="n"/>
      <c r="H349" s="131">
        <f>F349*G349</f>
        <v/>
      </c>
      <c r="I349" s="132">
        <f>IF(J349=0,"",H349/J349)</f>
        <v/>
      </c>
      <c r="J349" s="148">
        <f>F349+H349</f>
        <v/>
      </c>
      <c r="K349" s="40" t="n"/>
    </row>
    <row r="350" outlineLevel="1" ht="18" customFormat="1" customHeight="1" s="3" thickBot="1">
      <c r="B350" s="16" t="n"/>
      <c r="C350" s="134" t="n"/>
      <c r="D350" s="27" t="n"/>
      <c r="E350" s="135" t="n">
        <v>0</v>
      </c>
      <c r="F350" s="136">
        <f>C350*E350</f>
        <v/>
      </c>
      <c r="G350" s="137" t="n"/>
      <c r="H350" s="138">
        <f>F350*G350</f>
        <v/>
      </c>
      <c r="I350" s="139">
        <f>IF(J350=0,"",H350/J350)</f>
        <v/>
      </c>
      <c r="J350" s="140">
        <f>F350+H350</f>
        <v/>
      </c>
      <c r="K350" s="41" t="n"/>
    </row>
    <row r="351" ht="18" customFormat="1" customHeight="1" s="3">
      <c r="B351" s="18" t="inlineStr">
        <is>
          <t>BAÑO</t>
        </is>
      </c>
      <c r="C351" s="141" t="n"/>
      <c r="D351" s="28" t="n"/>
      <c r="E351" s="142" t="n"/>
      <c r="F351" s="143">
        <f>SUM(F352:F369)</f>
        <v/>
      </c>
      <c r="G351" s="144" t="n"/>
      <c r="H351" s="145">
        <f>SUM(H352:H369)</f>
        <v/>
      </c>
      <c r="I351" s="146">
        <f>IF(J351=0,"",H351/J351)</f>
        <v/>
      </c>
      <c r="J351" s="147">
        <f>SUM(J352:J369)</f>
        <v/>
      </c>
      <c r="K351" s="42" t="n"/>
    </row>
    <row r="352" outlineLevel="1" ht="18" customFormat="1" customHeight="1" s="3">
      <c r="B352" s="15" t="inlineStr">
        <is>
          <t>Accesorios</t>
        </is>
      </c>
      <c r="C352" s="127" t="n"/>
      <c r="D352" s="26" t="n"/>
      <c r="E352" s="128" t="n">
        <v>0</v>
      </c>
      <c r="F352" s="129">
        <f>C352*E352</f>
        <v/>
      </c>
      <c r="G352" s="130" t="n"/>
      <c r="H352" s="131">
        <f>F352*G352</f>
        <v/>
      </c>
      <c r="I352" s="132">
        <f>IF(J352=0,"",H352/J352)</f>
        <v/>
      </c>
      <c r="J352" s="148">
        <f>F352+H352</f>
        <v/>
      </c>
      <c r="K352" s="40" t="n"/>
    </row>
    <row r="353" outlineLevel="1" ht="18" customFormat="1" customHeight="1" s="3">
      <c r="B353" s="15" t="inlineStr">
        <is>
          <t>Salpicaduras</t>
        </is>
      </c>
      <c r="C353" s="127" t="n"/>
      <c r="D353" s="26" t="n"/>
      <c r="E353" s="128" t="n">
        <v>0</v>
      </c>
      <c r="F353" s="129">
        <f>C353*E353</f>
        <v/>
      </c>
      <c r="G353" s="130" t="n"/>
      <c r="H353" s="131">
        <f>F353*G353</f>
        <v/>
      </c>
      <c r="I353" s="132">
        <f>IF(J353=0,"",H353/J353)</f>
        <v/>
      </c>
      <c r="J353" s="148">
        <f>F353+H353</f>
        <v/>
      </c>
      <c r="K353" s="40" t="n"/>
    </row>
    <row r="354" outlineLevel="1" ht="18" customFormat="1" customHeight="1" s="3">
      <c r="B354" s="15" t="inlineStr">
        <is>
          <t>Incorporados</t>
        </is>
      </c>
      <c r="C354" s="127" t="n"/>
      <c r="D354" s="26" t="n"/>
      <c r="E354" s="128" t="n">
        <v>0</v>
      </c>
      <c r="F354" s="129">
        <f>C354*E354</f>
        <v/>
      </c>
      <c r="G354" s="130" t="n"/>
      <c r="H354" s="131">
        <f>F354*G354</f>
        <v/>
      </c>
      <c r="I354" s="132">
        <f>IF(J354=0,"",H354/J354)</f>
        <v/>
      </c>
      <c r="J354" s="148">
        <f>F354+H354</f>
        <v/>
      </c>
      <c r="K354" s="40" t="n"/>
    </row>
    <row r="355" outlineLevel="1" ht="18" customFormat="1" customHeight="1" s="3">
      <c r="B355" s="15" t="inlineStr">
        <is>
          <t>Gabinetes</t>
        </is>
      </c>
      <c r="C355" s="127" t="n"/>
      <c r="D355" s="26" t="n"/>
      <c r="E355" s="128" t="n">
        <v>0</v>
      </c>
      <c r="F355" s="129">
        <f>C355*E355</f>
        <v/>
      </c>
      <c r="G355" s="130" t="n"/>
      <c r="H355" s="131">
        <f>F355*G355</f>
        <v/>
      </c>
      <c r="I355" s="132">
        <f>IF(J355=0,"",H355/J355)</f>
        <v/>
      </c>
      <c r="J355" s="148">
        <f>F355+H355</f>
        <v/>
      </c>
      <c r="K355" s="40" t="n"/>
    </row>
    <row r="356" outlineLevel="1" ht="18" customFormat="1" customHeight="1" s="3">
      <c r="B356" s="15" t="inlineStr">
        <is>
          <t>Armarios - Hardware</t>
        </is>
      </c>
      <c r="C356" s="127" t="n"/>
      <c r="D356" s="26" t="n"/>
      <c r="E356" s="128" t="n">
        <v>0</v>
      </c>
      <c r="F356" s="129">
        <f>C356*E356</f>
        <v/>
      </c>
      <c r="G356" s="130" t="n"/>
      <c r="H356" s="131">
        <f>F356*G356</f>
        <v/>
      </c>
      <c r="I356" s="132">
        <f>IF(J356=0,"",H356/J356)</f>
        <v/>
      </c>
      <c r="J356" s="148">
        <f>F356+H356</f>
        <v/>
      </c>
      <c r="K356" s="40" t="n"/>
    </row>
    <row r="357" outlineLevel="1" ht="18" customFormat="1" customHeight="1" s="3">
      <c r="B357" s="15" t="inlineStr">
        <is>
          <t>Encimeras</t>
        </is>
      </c>
      <c r="C357" s="127" t="n"/>
      <c r="D357" s="26" t="n"/>
      <c r="E357" s="128" t="n">
        <v>0</v>
      </c>
      <c r="F357" s="129">
        <f>C357*E357</f>
        <v/>
      </c>
      <c r="G357" s="130" t="n"/>
      <c r="H357" s="131">
        <f>F357*G357</f>
        <v/>
      </c>
      <c r="I357" s="132">
        <f>IF(J357=0,"",H357/J357)</f>
        <v/>
      </c>
      <c r="J357" s="148">
        <f>F357+H357</f>
        <v/>
      </c>
      <c r="K357" s="40" t="n"/>
    </row>
    <row r="358" outlineLevel="1" ht="18" customFormat="1" customHeight="1" s="3">
      <c r="B358" s="15" t="inlineStr">
        <is>
          <t>Botiquines</t>
        </is>
      </c>
      <c r="C358" s="127" t="n"/>
      <c r="D358" s="26" t="n"/>
      <c r="E358" s="128" t="n">
        <v>0</v>
      </c>
      <c r="F358" s="129">
        <f>C358*E358</f>
        <v/>
      </c>
      <c r="G358" s="130" t="n"/>
      <c r="H358" s="131">
        <f>F358*G358</f>
        <v/>
      </c>
      <c r="I358" s="132">
        <f>IF(J358=0,"",H358/J358)</f>
        <v/>
      </c>
      <c r="J358" s="148">
        <f>F358+H358</f>
        <v/>
      </c>
      <c r="K358" s="40" t="n"/>
    </row>
    <row r="359" outlineLevel="1" ht="18" customFormat="1" customHeight="1" s="3">
      <c r="B359" s="15" t="inlineStr">
        <is>
          <t>Espejos</t>
        </is>
      </c>
      <c r="C359" s="127" t="n"/>
      <c r="D359" s="26" t="n"/>
      <c r="E359" s="128" t="n">
        <v>0</v>
      </c>
      <c r="F359" s="129">
        <f>C359*E359</f>
        <v/>
      </c>
      <c r="G359" s="130" t="n"/>
      <c r="H359" s="131">
        <f>F359*G359</f>
        <v/>
      </c>
      <c r="I359" s="132">
        <f>IF(J359=0,"",H359/J359)</f>
        <v/>
      </c>
      <c r="J359" s="148">
        <f>F359+H359</f>
        <v/>
      </c>
      <c r="K359" s="40" t="n"/>
    </row>
    <row r="360" outlineLevel="1" ht="18" customFormat="1" customHeight="1" s="3">
      <c r="B360" s="15" t="inlineStr">
        <is>
          <t>Plataforma de bañera elevada</t>
        </is>
      </c>
      <c r="C360" s="127" t="n"/>
      <c r="D360" s="26" t="n"/>
      <c r="E360" s="128" t="n">
        <v>0</v>
      </c>
      <c r="F360" s="129">
        <f>C360*E360</f>
        <v/>
      </c>
      <c r="G360" s="130" t="n"/>
      <c r="H360" s="131">
        <f>F360*G360</f>
        <v/>
      </c>
      <c r="I360" s="132">
        <f>IF(J360=0,"",H360/J360)</f>
        <v/>
      </c>
      <c r="J360" s="148">
        <f>F360+H360</f>
        <v/>
      </c>
      <c r="K360" s="40" t="n"/>
    </row>
    <row r="361" outlineLevel="1" ht="18" customFormat="1" customHeight="1" s="3">
      <c r="B361" s="15" t="inlineStr">
        <is>
          <t>Estantería</t>
        </is>
      </c>
      <c r="C361" s="127" t="n"/>
      <c r="D361" s="26" t="n"/>
      <c r="E361" s="128" t="n">
        <v>0</v>
      </c>
      <c r="F361" s="129">
        <f>C361*E361</f>
        <v/>
      </c>
      <c r="G361" s="130" t="n"/>
      <c r="H361" s="131">
        <f>F361*G361</f>
        <v/>
      </c>
      <c r="I361" s="132">
        <f>IF(J361=0,"",H361/J361)</f>
        <v/>
      </c>
      <c r="J361" s="148">
        <f>F361+H361</f>
        <v/>
      </c>
      <c r="K361" s="40" t="n"/>
    </row>
    <row r="362" outlineLevel="1" ht="18" customFormat="1" customHeight="1" s="3">
      <c r="B362" s="15" t="inlineStr">
        <is>
          <t>Mampara de ducha</t>
        </is>
      </c>
      <c r="C362" s="127" t="n"/>
      <c r="D362" s="26" t="n"/>
      <c r="E362" s="128" t="n">
        <v>0</v>
      </c>
      <c r="F362" s="129">
        <f>C362*E362</f>
        <v/>
      </c>
      <c r="G362" s="130" t="n"/>
      <c r="H362" s="131">
        <f>F362*G362</f>
        <v/>
      </c>
      <c r="I362" s="132">
        <f>IF(J362=0,"",H362/J362)</f>
        <v/>
      </c>
      <c r="J362" s="148">
        <f>F362+H362</f>
        <v/>
      </c>
      <c r="K362" s="40" t="n"/>
    </row>
    <row r="363" outlineLevel="1" ht="18" customFormat="1" customHeight="1" s="3">
      <c r="B363" s="15" t="inlineStr">
        <is>
          <t>Azulejo / Piedra</t>
        </is>
      </c>
      <c r="C363" s="127" t="n"/>
      <c r="D363" s="26" t="n"/>
      <c r="E363" s="128" t="n">
        <v>0</v>
      </c>
      <c r="F363" s="129">
        <f>C363*E363</f>
        <v/>
      </c>
      <c r="G363" s="130" t="n"/>
      <c r="H363" s="131">
        <f>F363*G363</f>
        <v/>
      </c>
      <c r="I363" s="132">
        <f>IF(J363=0,"",H363/J363)</f>
        <v/>
      </c>
      <c r="J363" s="148">
        <f>F363+H363</f>
        <v/>
      </c>
      <c r="K363" s="40" t="n"/>
    </row>
    <row r="364" outlineLevel="1" ht="18" customFormat="1" customHeight="1" s="3">
      <c r="B364" s="15" t="inlineStr">
        <is>
          <t>Recinto de la bañera</t>
        </is>
      </c>
      <c r="C364" s="127" t="n"/>
      <c r="D364" s="26" t="n"/>
      <c r="E364" s="128" t="n">
        <v>0</v>
      </c>
      <c r="F364" s="129">
        <f>C364*E364</f>
        <v/>
      </c>
      <c r="G364" s="130" t="n"/>
      <c r="H364" s="131">
        <f>F364*G364</f>
        <v/>
      </c>
      <c r="I364" s="132">
        <f>IF(J364=0,"",H364/J364)</f>
        <v/>
      </c>
      <c r="J364" s="148">
        <f>F364+H364</f>
        <v/>
      </c>
      <c r="K364" s="40" t="n"/>
    </row>
    <row r="365" outlineLevel="1" ht="18" customFormat="1" customHeight="1" s="3">
      <c r="B365" s="15" t="inlineStr">
        <is>
          <t>Costos de mano de obra</t>
        </is>
      </c>
      <c r="C365" s="127" t="n"/>
      <c r="D365" s="26" t="n"/>
      <c r="E365" s="128" t="n">
        <v>0</v>
      </c>
      <c r="F365" s="129">
        <f>C365*E365</f>
        <v/>
      </c>
      <c r="G365" s="130" t="n"/>
      <c r="H365" s="131">
        <f>F365*G365</f>
        <v/>
      </c>
      <c r="I365" s="132">
        <f>IF(J365=0,"",H365/J365)</f>
        <v/>
      </c>
      <c r="J365" s="148">
        <f>F365+H365</f>
        <v/>
      </c>
      <c r="K365" s="40" t="n"/>
    </row>
    <row r="366" outlineLevel="1" ht="18" customFormat="1" customHeight="1" s="3">
      <c r="B366" s="15" t="n"/>
      <c r="C366" s="127" t="n"/>
      <c r="D366" s="26" t="n"/>
      <c r="E366" s="128" t="n">
        <v>0</v>
      </c>
      <c r="F366" s="129">
        <f>C366*E366</f>
        <v/>
      </c>
      <c r="G366" s="130" t="n"/>
      <c r="H366" s="131">
        <f>F366*G366</f>
        <v/>
      </c>
      <c r="I366" s="132">
        <f>IF(J366=0,"",H366/J366)</f>
        <v/>
      </c>
      <c r="J366" s="148">
        <f>F366+H366</f>
        <v/>
      </c>
      <c r="K366" s="40" t="n"/>
    </row>
    <row r="367" outlineLevel="1" ht="18" customFormat="1" customHeight="1" s="3">
      <c r="B367" s="15" t="n"/>
      <c r="C367" s="127" t="n"/>
      <c r="D367" s="26" t="n"/>
      <c r="E367" s="128" t="n">
        <v>0</v>
      </c>
      <c r="F367" s="129">
        <f>C367*E367</f>
        <v/>
      </c>
      <c r="G367" s="130" t="n"/>
      <c r="H367" s="131">
        <f>F367*G367</f>
        <v/>
      </c>
      <c r="I367" s="132">
        <f>IF(J367=0,"",H367/J367)</f>
        <v/>
      </c>
      <c r="J367" s="148">
        <f>F367+H367</f>
        <v/>
      </c>
      <c r="K367" s="40" t="n"/>
    </row>
    <row r="368" outlineLevel="1" ht="18" customFormat="1" customHeight="1" s="3">
      <c r="B368" s="15" t="n"/>
      <c r="C368" s="127" t="n"/>
      <c r="D368" s="26" t="n"/>
      <c r="E368" s="128" t="n">
        <v>0</v>
      </c>
      <c r="F368" s="129">
        <f>C368*E368</f>
        <v/>
      </c>
      <c r="G368" s="130" t="n"/>
      <c r="H368" s="131">
        <f>F368*G368</f>
        <v/>
      </c>
      <c r="I368" s="132">
        <f>IF(J368=0,"",H368/J368)</f>
        <v/>
      </c>
      <c r="J368" s="148">
        <f>F368+H368</f>
        <v/>
      </c>
      <c r="K368" s="40" t="n"/>
    </row>
    <row r="369" outlineLevel="1" ht="18" customFormat="1" customHeight="1" s="3" thickBot="1">
      <c r="B369" s="16" t="n"/>
      <c r="C369" s="134" t="n"/>
      <c r="D369" s="27" t="n"/>
      <c r="E369" s="135" t="n">
        <v>0</v>
      </c>
      <c r="F369" s="136">
        <f>C369*E369</f>
        <v/>
      </c>
      <c r="G369" s="137" t="n"/>
      <c r="H369" s="138">
        <f>F369*G369</f>
        <v/>
      </c>
      <c r="I369" s="139">
        <f>IF(J369=0,"",H369/J369)</f>
        <v/>
      </c>
      <c r="J369" s="140">
        <f>F369+H369</f>
        <v/>
      </c>
      <c r="K369" s="41" t="n"/>
    </row>
    <row r="370" ht="18" customFormat="1" customHeight="1" s="3">
      <c r="B370" s="18" t="inlineStr">
        <is>
          <t>APARATOS</t>
        </is>
      </c>
      <c r="C370" s="141" t="n"/>
      <c r="D370" s="28" t="n"/>
      <c r="E370" s="142" t="n"/>
      <c r="F370" s="143">
        <f>SUM(F371:F382)</f>
        <v/>
      </c>
      <c r="G370" s="144" t="n"/>
      <c r="H370" s="145">
        <f>SUM(H371:H382)</f>
        <v/>
      </c>
      <c r="I370" s="146">
        <f>IF(J370=0,"",H370/J370)</f>
        <v/>
      </c>
      <c r="J370" s="147">
        <f>SUM(J371:J382)</f>
        <v/>
      </c>
      <c r="K370" s="42" t="n"/>
    </row>
    <row r="371" outlineLevel="1" ht="18" customFormat="1" customHeight="1" s="3">
      <c r="B371" s="15" t="inlineStr">
        <is>
          <t>Placa de cocción</t>
        </is>
      </c>
      <c r="C371" s="127" t="n"/>
      <c r="D371" s="26" t="n"/>
      <c r="E371" s="128" t="n">
        <v>0</v>
      </c>
      <c r="F371" s="129">
        <f>C371*E371</f>
        <v/>
      </c>
      <c r="G371" s="130" t="n"/>
      <c r="H371" s="131">
        <f>F371*G371</f>
        <v/>
      </c>
      <c r="I371" s="132">
        <f>IF(J371=0,"",H371/J371)</f>
        <v/>
      </c>
      <c r="J371" s="148">
        <f>F371+H371</f>
        <v/>
      </c>
      <c r="K371" s="40" t="n"/>
    </row>
    <row r="372" outlineLevel="1" ht="18" customFormat="1" customHeight="1" s="3">
      <c r="B372" s="15" t="inlineStr">
        <is>
          <t>Congelador</t>
        </is>
      </c>
      <c r="C372" s="127" t="n"/>
      <c r="D372" s="26" t="n"/>
      <c r="E372" s="128" t="n">
        <v>0</v>
      </c>
      <c r="F372" s="129">
        <f>C372*E372</f>
        <v/>
      </c>
      <c r="G372" s="130" t="n"/>
      <c r="H372" s="131">
        <f>F372*G372</f>
        <v/>
      </c>
      <c r="I372" s="132">
        <f>IF(J372=0,"",H372/J372)</f>
        <v/>
      </c>
      <c r="J372" s="148">
        <f>F372+H372</f>
        <v/>
      </c>
      <c r="K372" s="40" t="n"/>
    </row>
    <row r="373" outlineLevel="1" ht="18" customFormat="1" customHeight="1" s="3">
      <c r="B373" s="15" t="inlineStr">
        <is>
          <t>Lavavajillas</t>
        </is>
      </c>
      <c r="C373" s="127" t="n"/>
      <c r="D373" s="26" t="n"/>
      <c r="E373" s="128" t="n">
        <v>0</v>
      </c>
      <c r="F373" s="129">
        <f>C373*E373</f>
        <v/>
      </c>
      <c r="G373" s="130" t="n"/>
      <c r="H373" s="131">
        <f>F373*G373</f>
        <v/>
      </c>
      <c r="I373" s="132">
        <f>IF(J373=0,"",H373/J373)</f>
        <v/>
      </c>
      <c r="J373" s="148">
        <f>F373+H373</f>
        <v/>
      </c>
      <c r="K373" s="40" t="n"/>
    </row>
    <row r="374" outlineLevel="1" ht="18" customFormat="1" customHeight="1" s="3">
      <c r="B374" s="15" t="inlineStr">
        <is>
          <t>Horno de microondas</t>
        </is>
      </c>
      <c r="C374" s="127" t="n"/>
      <c r="D374" s="26" t="n"/>
      <c r="E374" s="128" t="n">
        <v>0</v>
      </c>
      <c r="F374" s="129">
        <f>C374*E374</f>
        <v/>
      </c>
      <c r="G374" s="130" t="n"/>
      <c r="H374" s="131">
        <f>F374*G374</f>
        <v/>
      </c>
      <c r="I374" s="132">
        <f>IF(J374=0,"",H374/J374)</f>
        <v/>
      </c>
      <c r="J374" s="148">
        <f>F374+H374</f>
        <v/>
      </c>
      <c r="K374" s="40" t="n"/>
    </row>
    <row r="375" outlineLevel="1" ht="18" customFormat="1" customHeight="1" s="3">
      <c r="B375" s="15" t="inlineStr">
        <is>
          <t>Horno</t>
        </is>
      </c>
      <c r="C375" s="127" t="n"/>
      <c r="D375" s="26" t="n"/>
      <c r="E375" s="128" t="n">
        <v>0</v>
      </c>
      <c r="F375" s="129">
        <f>C375*E375</f>
        <v/>
      </c>
      <c r="G375" s="130" t="n"/>
      <c r="H375" s="131">
        <f>F375*G375</f>
        <v/>
      </c>
      <c r="I375" s="132">
        <f>IF(J375=0,"",H375/J375)</f>
        <v/>
      </c>
      <c r="J375" s="148">
        <f>F375+H375</f>
        <v/>
      </c>
      <c r="K375" s="40" t="n"/>
    </row>
    <row r="376" outlineLevel="1" ht="18" customFormat="1" customHeight="1" s="3">
      <c r="B376" s="15" t="inlineStr">
        <is>
          <t>Campana</t>
        </is>
      </c>
      <c r="C376" s="127" t="n"/>
      <c r="D376" s="26" t="n"/>
      <c r="E376" s="128" t="n">
        <v>0</v>
      </c>
      <c r="F376" s="129">
        <f>C376*E376</f>
        <v/>
      </c>
      <c r="G376" s="130" t="n"/>
      <c r="H376" s="131">
        <f>F376*G376</f>
        <v/>
      </c>
      <c r="I376" s="132">
        <f>IF(J376=0,"",H376/J376)</f>
        <v/>
      </c>
      <c r="J376" s="148">
        <f>F376+H376</f>
        <v/>
      </c>
      <c r="K376" s="40" t="n"/>
    </row>
    <row r="377" outlineLevel="1" ht="18" customFormat="1" customHeight="1" s="3">
      <c r="B377" s="15" t="inlineStr">
        <is>
          <t>Refrigerador</t>
        </is>
      </c>
      <c r="C377" s="127" t="n"/>
      <c r="D377" s="26" t="n"/>
      <c r="E377" s="128" t="n">
        <v>0</v>
      </c>
      <c r="F377" s="129">
        <f>C377*E377</f>
        <v/>
      </c>
      <c r="G377" s="130" t="n"/>
      <c r="H377" s="131">
        <f>F377*G377</f>
        <v/>
      </c>
      <c r="I377" s="132">
        <f>IF(J377=0,"",H377/J377)</f>
        <v/>
      </c>
      <c r="J377" s="148">
        <f>F377+H377</f>
        <v/>
      </c>
      <c r="K377" s="40" t="n"/>
    </row>
    <row r="378" outlineLevel="1" ht="18" customFormat="1" customHeight="1" s="3">
      <c r="B378" s="15" t="inlineStr">
        <is>
          <t>Lavadora + Secadora</t>
        </is>
      </c>
      <c r="C378" s="127" t="n"/>
      <c r="D378" s="26" t="n"/>
      <c r="E378" s="128" t="n">
        <v>0</v>
      </c>
      <c r="F378" s="129">
        <f>C378*E378</f>
        <v/>
      </c>
      <c r="G378" s="130" t="n"/>
      <c r="H378" s="131">
        <f>F378*G378</f>
        <v/>
      </c>
      <c r="I378" s="132">
        <f>IF(J378=0,"",H378/J378)</f>
        <v/>
      </c>
      <c r="J378" s="148">
        <f>F378+H378</f>
        <v/>
      </c>
      <c r="K378" s="40" t="n"/>
    </row>
    <row r="379" outlineLevel="1" ht="18" customFormat="1" customHeight="1" s="3">
      <c r="B379" s="15" t="n"/>
      <c r="C379" s="127" t="n"/>
      <c r="D379" s="26" t="n"/>
      <c r="E379" s="128" t="n">
        <v>0</v>
      </c>
      <c r="F379" s="129">
        <f>C379*E379</f>
        <v/>
      </c>
      <c r="G379" s="130" t="n"/>
      <c r="H379" s="131">
        <f>F379*G379</f>
        <v/>
      </c>
      <c r="I379" s="132">
        <f>IF(J379=0,"",H379/J379)</f>
        <v/>
      </c>
      <c r="J379" s="148">
        <f>F379+H379</f>
        <v/>
      </c>
      <c r="K379" s="40" t="n"/>
    </row>
    <row r="380" outlineLevel="1" ht="18" customFormat="1" customHeight="1" s="3">
      <c r="B380" s="15" t="n"/>
      <c r="C380" s="127" t="n"/>
      <c r="D380" s="26" t="n"/>
      <c r="E380" s="128" t="n">
        <v>0</v>
      </c>
      <c r="F380" s="129">
        <f>C380*E380</f>
        <v/>
      </c>
      <c r="G380" s="130" t="n"/>
      <c r="H380" s="131">
        <f>F380*G380</f>
        <v/>
      </c>
      <c r="I380" s="132">
        <f>IF(J380=0,"",H380/J380)</f>
        <v/>
      </c>
      <c r="J380" s="148">
        <f>F380+H380</f>
        <v/>
      </c>
      <c r="K380" s="40" t="n"/>
    </row>
    <row r="381" outlineLevel="1" ht="18" customFormat="1" customHeight="1" s="3">
      <c r="B381" s="15" t="n"/>
      <c r="C381" s="127" t="n"/>
      <c r="D381" s="26" t="n"/>
      <c r="E381" s="128" t="n">
        <v>0</v>
      </c>
      <c r="F381" s="129">
        <f>C381*E381</f>
        <v/>
      </c>
      <c r="G381" s="130" t="n"/>
      <c r="H381" s="131">
        <f>F381*G381</f>
        <v/>
      </c>
      <c r="I381" s="132">
        <f>IF(J381=0,"",H381/J381)</f>
        <v/>
      </c>
      <c r="J381" s="148">
        <f>F381+H381</f>
        <v/>
      </c>
      <c r="K381" s="40" t="n"/>
    </row>
    <row r="382" outlineLevel="1" ht="18" customFormat="1" customHeight="1" s="3" thickBot="1">
      <c r="B382" s="16" t="n"/>
      <c r="C382" s="134" t="n"/>
      <c r="D382" s="27" t="n"/>
      <c r="E382" s="135" t="n">
        <v>0</v>
      </c>
      <c r="F382" s="136">
        <f>C382*E382</f>
        <v/>
      </c>
      <c r="G382" s="137" t="n"/>
      <c r="H382" s="138">
        <f>F382*G382</f>
        <v/>
      </c>
      <c r="I382" s="139">
        <f>IF(J382=0,"",H382/J382)</f>
        <v/>
      </c>
      <c r="J382" s="140">
        <f>F382+H382</f>
        <v/>
      </c>
      <c r="K382" s="41" t="n"/>
    </row>
    <row r="383" ht="18" customFormat="1" customHeight="1" s="3">
      <c r="B383" s="18" t="inlineStr">
        <is>
          <t>OTRO</t>
        </is>
      </c>
      <c r="C383" s="141" t="n"/>
      <c r="D383" s="28" t="n"/>
      <c r="E383" s="142" t="n"/>
      <c r="F383" s="143">
        <f>SUM(F384:F400)</f>
        <v/>
      </c>
      <c r="G383" s="144" t="n"/>
      <c r="H383" s="145">
        <f>SUM(H384:H400)</f>
        <v/>
      </c>
      <c r="I383" s="146">
        <f>IF(J383=0,"",H383/J383)</f>
        <v/>
      </c>
      <c r="J383" s="147">
        <f>SUM(J384:J400)</f>
        <v/>
      </c>
      <c r="K383" s="42" t="n"/>
    </row>
    <row r="384" outlineLevel="1" ht="18" customFormat="1" customHeight="1" s="3">
      <c r="B384" s="15" t="n"/>
      <c r="C384" s="127" t="n"/>
      <c r="D384" s="26" t="n"/>
      <c r="E384" s="128" t="n">
        <v>0</v>
      </c>
      <c r="F384" s="129">
        <f>C384*E384</f>
        <v/>
      </c>
      <c r="G384" s="130" t="n"/>
      <c r="H384" s="131">
        <f>F384*G384</f>
        <v/>
      </c>
      <c r="I384" s="132">
        <f>IF(J384=0,"",H384/J384)</f>
        <v/>
      </c>
      <c r="J384" s="148">
        <f>F384+H384</f>
        <v/>
      </c>
      <c r="K384" s="40" t="n"/>
    </row>
    <row r="385" outlineLevel="1" ht="18" customFormat="1" customHeight="1" s="3">
      <c r="B385" s="15" t="n"/>
      <c r="C385" s="127" t="n"/>
      <c r="D385" s="26" t="n"/>
      <c r="E385" s="128" t="n">
        <v>0</v>
      </c>
      <c r="F385" s="129">
        <f>C385*E385</f>
        <v/>
      </c>
      <c r="G385" s="130" t="n"/>
      <c r="H385" s="131">
        <f>F385*G385</f>
        <v/>
      </c>
      <c r="I385" s="132">
        <f>IF(J385=0,"",H385/J385)</f>
        <v/>
      </c>
      <c r="J385" s="148">
        <f>F385+H385</f>
        <v/>
      </c>
      <c r="K385" s="40" t="n"/>
    </row>
    <row r="386" outlineLevel="1" ht="18" customFormat="1" customHeight="1" s="3">
      <c r="B386" s="15" t="n"/>
      <c r="C386" s="127" t="n"/>
      <c r="D386" s="26" t="n"/>
      <c r="E386" s="128" t="n">
        <v>0</v>
      </c>
      <c r="F386" s="129">
        <f>C386*E386</f>
        <v/>
      </c>
      <c r="G386" s="130" t="n"/>
      <c r="H386" s="131">
        <f>F386*G386</f>
        <v/>
      </c>
      <c r="I386" s="132">
        <f>IF(J386=0,"",H386/J386)</f>
        <v/>
      </c>
      <c r="J386" s="148">
        <f>F386+H386</f>
        <v/>
      </c>
      <c r="K386" s="40" t="n"/>
    </row>
    <row r="387" outlineLevel="1" ht="18" customFormat="1" customHeight="1" s="3">
      <c r="B387" s="15" t="n"/>
      <c r="C387" s="127" t="n"/>
      <c r="D387" s="26" t="n"/>
      <c r="E387" s="128" t="n">
        <v>0</v>
      </c>
      <c r="F387" s="129">
        <f>C387*E387</f>
        <v/>
      </c>
      <c r="G387" s="130" t="n"/>
      <c r="H387" s="131">
        <f>F387*G387</f>
        <v/>
      </c>
      <c r="I387" s="132">
        <f>IF(J387=0,"",H387/J387)</f>
        <v/>
      </c>
      <c r="J387" s="148">
        <f>F387+H387</f>
        <v/>
      </c>
      <c r="K387" s="40" t="n"/>
    </row>
    <row r="388" outlineLevel="1" ht="18" customFormat="1" customHeight="1" s="3">
      <c r="B388" s="15" t="n"/>
      <c r="C388" s="127" t="n"/>
      <c r="D388" s="26" t="n"/>
      <c r="E388" s="128" t="n">
        <v>0</v>
      </c>
      <c r="F388" s="129">
        <f>C388*E388</f>
        <v/>
      </c>
      <c r="G388" s="130" t="n"/>
      <c r="H388" s="131">
        <f>F388*G388</f>
        <v/>
      </c>
      <c r="I388" s="132">
        <f>IF(J388=0,"",H388/J388)</f>
        <v/>
      </c>
      <c r="J388" s="148">
        <f>F388+H388</f>
        <v/>
      </c>
      <c r="K388" s="40" t="n"/>
    </row>
    <row r="389" outlineLevel="1" ht="18" customFormat="1" customHeight="1" s="3">
      <c r="B389" s="15" t="n"/>
      <c r="C389" s="127" t="n"/>
      <c r="D389" s="26" t="n"/>
      <c r="E389" s="128" t="n">
        <v>0</v>
      </c>
      <c r="F389" s="129">
        <f>C389*E389</f>
        <v/>
      </c>
      <c r="G389" s="130" t="n"/>
      <c r="H389" s="131">
        <f>F389*G389</f>
        <v/>
      </c>
      <c r="I389" s="132">
        <f>IF(J389=0,"",H389/J389)</f>
        <v/>
      </c>
      <c r="J389" s="148">
        <f>F389+H389</f>
        <v/>
      </c>
      <c r="K389" s="40" t="n"/>
    </row>
    <row r="390" outlineLevel="1" ht="18" customFormat="1" customHeight="1" s="3">
      <c r="B390" s="15" t="n"/>
      <c r="C390" s="127" t="n"/>
      <c r="D390" s="26" t="n"/>
      <c r="E390" s="128" t="n">
        <v>0</v>
      </c>
      <c r="F390" s="129">
        <f>C390*E390</f>
        <v/>
      </c>
      <c r="G390" s="130" t="n"/>
      <c r="H390" s="131">
        <f>F390*G390</f>
        <v/>
      </c>
      <c r="I390" s="132">
        <f>IF(J390=0,"",H390/J390)</f>
        <v/>
      </c>
      <c r="J390" s="148">
        <f>F390+H390</f>
        <v/>
      </c>
      <c r="K390" s="40" t="n"/>
    </row>
    <row r="391" outlineLevel="1" ht="18" customFormat="1" customHeight="1" s="3">
      <c r="B391" s="15" t="n"/>
      <c r="C391" s="127" t="n"/>
      <c r="D391" s="26" t="n"/>
      <c r="E391" s="128" t="n">
        <v>0</v>
      </c>
      <c r="F391" s="129">
        <f>C391*E391</f>
        <v/>
      </c>
      <c r="G391" s="130" t="n"/>
      <c r="H391" s="131">
        <f>F391*G391</f>
        <v/>
      </c>
      <c r="I391" s="132">
        <f>IF(J391=0,"",H391/J391)</f>
        <v/>
      </c>
      <c r="J391" s="148">
        <f>F391+H391</f>
        <v/>
      </c>
      <c r="K391" s="40" t="n"/>
    </row>
    <row r="392" outlineLevel="1" ht="18" customFormat="1" customHeight="1" s="3">
      <c r="B392" s="15" t="n"/>
      <c r="C392" s="127" t="n"/>
      <c r="D392" s="26" t="n"/>
      <c r="E392" s="128" t="n">
        <v>0</v>
      </c>
      <c r="F392" s="129">
        <f>C392*E392</f>
        <v/>
      </c>
      <c r="G392" s="130" t="n"/>
      <c r="H392" s="131">
        <f>F392*G392</f>
        <v/>
      </c>
      <c r="I392" s="132">
        <f>IF(J392=0,"",H392/J392)</f>
        <v/>
      </c>
      <c r="J392" s="148">
        <f>F392+H392</f>
        <v/>
      </c>
      <c r="K392" s="40" t="n"/>
    </row>
    <row r="393" outlineLevel="1" ht="18" customFormat="1" customHeight="1" s="3">
      <c r="B393" s="15" t="n"/>
      <c r="C393" s="127" t="n"/>
      <c r="D393" s="26" t="n"/>
      <c r="E393" s="128" t="n">
        <v>0</v>
      </c>
      <c r="F393" s="129">
        <f>C393*E393</f>
        <v/>
      </c>
      <c r="G393" s="130" t="n"/>
      <c r="H393" s="131">
        <f>F393*G393</f>
        <v/>
      </c>
      <c r="I393" s="132">
        <f>IF(J393=0,"",H393/J393)</f>
        <v/>
      </c>
      <c r="J393" s="148">
        <f>F393+H393</f>
        <v/>
      </c>
      <c r="K393" s="40" t="n"/>
    </row>
    <row r="394" outlineLevel="1" ht="18" customFormat="1" customHeight="1" s="3">
      <c r="B394" s="15" t="n"/>
      <c r="C394" s="127" t="n"/>
      <c r="D394" s="26" t="n"/>
      <c r="E394" s="128" t="n">
        <v>0</v>
      </c>
      <c r="F394" s="129">
        <f>C394*E394</f>
        <v/>
      </c>
      <c r="G394" s="130" t="n"/>
      <c r="H394" s="131">
        <f>F394*G394</f>
        <v/>
      </c>
      <c r="I394" s="132">
        <f>IF(J394=0,"",H394/J394)</f>
        <v/>
      </c>
      <c r="J394" s="148">
        <f>F394+H394</f>
        <v/>
      </c>
      <c r="K394" s="40" t="n"/>
    </row>
    <row r="395" outlineLevel="1" ht="18" customFormat="1" customHeight="1" s="3">
      <c r="B395" s="15" t="n"/>
      <c r="C395" s="127" t="n"/>
      <c r="D395" s="26" t="n"/>
      <c r="E395" s="128" t="n">
        <v>0</v>
      </c>
      <c r="F395" s="129">
        <f>C395*E395</f>
        <v/>
      </c>
      <c r="G395" s="130" t="n"/>
      <c r="H395" s="131">
        <f>F395*G395</f>
        <v/>
      </c>
      <c r="I395" s="132">
        <f>IF(J395=0,"",H395/J395)</f>
        <v/>
      </c>
      <c r="J395" s="148">
        <f>F395+H395</f>
        <v/>
      </c>
      <c r="K395" s="40" t="n"/>
    </row>
    <row r="396" outlineLevel="1" ht="18" customFormat="1" customHeight="1" s="3">
      <c r="B396" s="15" t="n"/>
      <c r="C396" s="127" t="n"/>
      <c r="D396" s="26" t="n"/>
      <c r="E396" s="128" t="n">
        <v>0</v>
      </c>
      <c r="F396" s="129">
        <f>C396*E396</f>
        <v/>
      </c>
      <c r="G396" s="130" t="n"/>
      <c r="H396" s="131">
        <f>F396*G396</f>
        <v/>
      </c>
      <c r="I396" s="132">
        <f>IF(J396=0,"",H396/J396)</f>
        <v/>
      </c>
      <c r="J396" s="148">
        <f>F396+H396</f>
        <v/>
      </c>
      <c r="K396" s="40" t="n"/>
    </row>
    <row r="397" outlineLevel="1" ht="18" customFormat="1" customHeight="1" s="3">
      <c r="B397" s="15" t="n"/>
      <c r="C397" s="127" t="n"/>
      <c r="D397" s="26" t="n"/>
      <c r="E397" s="128" t="n">
        <v>0</v>
      </c>
      <c r="F397" s="129">
        <f>C397*E397</f>
        <v/>
      </c>
      <c r="G397" s="130" t="n"/>
      <c r="H397" s="131">
        <f>F397*G397</f>
        <v/>
      </c>
      <c r="I397" s="132">
        <f>IF(J397=0,"",H397/J397)</f>
        <v/>
      </c>
      <c r="J397" s="148">
        <f>F397+H397</f>
        <v/>
      </c>
      <c r="K397" s="40" t="n"/>
    </row>
    <row r="398" outlineLevel="1" ht="18" customFormat="1" customHeight="1" s="3">
      <c r="B398" s="15" t="n"/>
      <c r="C398" s="127" t="n"/>
      <c r="D398" s="26" t="n"/>
      <c r="E398" s="128" t="n">
        <v>0</v>
      </c>
      <c r="F398" s="129">
        <f>C398*E398</f>
        <v/>
      </c>
      <c r="G398" s="130" t="n"/>
      <c r="H398" s="131">
        <f>F398*G398</f>
        <v/>
      </c>
      <c r="I398" s="132">
        <f>IF(J398=0,"",H398/J398)</f>
        <v/>
      </c>
      <c r="J398" s="148">
        <f>F398+H398</f>
        <v/>
      </c>
      <c r="K398" s="40" t="n"/>
    </row>
    <row r="399" outlineLevel="1" ht="18" customFormat="1" customHeight="1" s="3">
      <c r="B399" s="15" t="n"/>
      <c r="C399" s="127" t="n"/>
      <c r="D399" s="26" t="n"/>
      <c r="E399" s="128" t="n">
        <v>0</v>
      </c>
      <c r="F399" s="129">
        <f>C399*E399</f>
        <v/>
      </c>
      <c r="G399" s="130" t="n"/>
      <c r="H399" s="131">
        <f>F399*G399</f>
        <v/>
      </c>
      <c r="I399" s="132">
        <f>IF(J399=0,"",H399/J399)</f>
        <v/>
      </c>
      <c r="J399" s="148">
        <f>F399+H399</f>
        <v/>
      </c>
      <c r="K399" s="40" t="n"/>
    </row>
    <row r="400" outlineLevel="1" ht="18" customFormat="1" customHeight="1" s="3" thickBot="1">
      <c r="B400" s="16" t="n"/>
      <c r="C400" s="134" t="n"/>
      <c r="D400" s="27" t="n"/>
      <c r="E400" s="135" t="n">
        <v>0</v>
      </c>
      <c r="F400" s="136">
        <f>C400*E400</f>
        <v/>
      </c>
      <c r="G400" s="137" t="n"/>
      <c r="H400" s="138">
        <f>F400*G400</f>
        <v/>
      </c>
      <c r="I400" s="139">
        <f>IF(J400=0,"",H400/J400)</f>
        <v/>
      </c>
      <c r="J400" s="140">
        <f>F400+H400</f>
        <v/>
      </c>
      <c r="K400" s="41" t="n"/>
    </row>
    <row r="401" ht="18" customHeight="1"/>
    <row r="402" ht="50" customHeight="1">
      <c r="B402" s="149" t="inlineStr">
        <is>
          <t>HAGA CLIC AQUÍ PARA CREAR EN SMARTSHEET</t>
        </is>
      </c>
    </row>
    <row r="403" ht="18" customHeight="1"/>
    <row r="404" ht="18" customHeight="1"/>
    <row r="405" ht="18" customHeight="1"/>
  </sheetData>
  <mergeCells count="9">
    <mergeCell ref="B402:K402"/>
    <mergeCell ref="E4:H4"/>
    <mergeCell ref="E5:H5"/>
    <mergeCell ref="B4:D4"/>
    <mergeCell ref="B5:D5"/>
    <mergeCell ref="D7:F7"/>
    <mergeCell ref="D8:F8"/>
    <mergeCell ref="B8:C8"/>
    <mergeCell ref="B7:C7"/>
  </mergeCells>
  <hyperlinks>
    <hyperlink xmlns:r="http://schemas.openxmlformats.org/officeDocument/2006/relationships" ref="B402" r:id="rId1"/>
  </hyperlinks>
  <pageMargins left="0.4" right="0.4" top="0.4" bottom="0.4" header="0" footer="0"/>
  <pageSetup orientation="landscape" scale="75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12" min="1" max="1"/>
    <col width="88.33203125" customWidth="1" style="12" min="2" max="2"/>
    <col width="10.83203125" customWidth="1" style="12" min="3" max="16384"/>
  </cols>
  <sheetData>
    <row r="1"/>
    <row r="2" ht="111" customHeight="1">
      <c r="B2" s="1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2020-11-23T20:26:21Z</dcterms:modified>
  <cp:lastModifiedBy>ragaz</cp:lastModifiedBy>
</cp:coreProperties>
</file>