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マーケティング指標のコンバージョン" sheetId="1" state="visible" r:id="rId1"/>
    <sheet xmlns:r="http://schemas.openxmlformats.org/officeDocument/2006/relationships" name="メディアリーチ" sheetId="2" state="visible" r:id="rId2"/>
    <sheet xmlns:r="http://schemas.openxmlformats.org/officeDocument/2006/relationships" name="生成された顧客" sheetId="3" state="visible" r:id="rId3"/>
    <sheet xmlns:r="http://schemas.openxmlformats.org/officeDocument/2006/relationships" name="生成されたリード" sheetId="4" state="visible" r:id="rId4"/>
    <sheet xmlns:r="http://schemas.openxmlformats.org/officeDocument/2006/relationships" name="生成されたウェブ訪問" sheetId="5" state="visible" r:id="rId5"/>
  </sheets>
  <definedNames/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_-* #,##0.00_-;\-* #,##0.00_-;_-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11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8"/>
      <sz val="20"/>
    </font>
    <font>
      <name val="Arial"/>
      <family val="2"/>
      <b val="1"/>
      <color theme="2" tint="-0.499984740745262"/>
      <sz val="20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rgb="FF00B0F0"/>
      <sz val="18"/>
    </font>
    <font>
      <name val="Arial"/>
      <family val="2"/>
      <b val="1"/>
      <color theme="8" tint="-0.249977111117893"/>
      <sz val="18"/>
    </font>
    <font>
      <name val="Century Gothic"/>
      <family val="1"/>
      <b val="1"/>
      <color theme="0"/>
      <sz val="22"/>
    </font>
    <font>
      <name val="Calibri"/>
      <family val="2"/>
      <color theme="10"/>
      <sz val="11"/>
      <scheme val="minor"/>
    </font>
    <font>
      <name val="Calibri"/>
      <family val="2"/>
      <color theme="10"/>
      <sz val="9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4">
    <xf numFmtId="0" fontId="1" fillId="0" borderId="0"/>
    <xf numFmtId="165" fontId="1" fillId="0" borderId="0"/>
    <xf numFmtId="9" fontId="1" fillId="0" borderId="0"/>
    <xf numFmtId="0" fontId="12" fillId="0" borderId="0"/>
  </cellStyleXfs>
  <cellXfs count="92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2" fillId="0" borderId="1" applyAlignment="1" pivotButton="0" quotePrefix="0" xfId="0">
      <alignment vertical="center"/>
    </xf>
    <xf numFmtId="0" fontId="4" fillId="6" borderId="3" applyAlignment="1" pivotButton="0" quotePrefix="0" xfId="0">
      <alignment horizontal="center" vertical="center"/>
    </xf>
    <xf numFmtId="0" fontId="4" fillId="2" borderId="4" applyAlignment="1" pivotButton="0" quotePrefix="0" xfId="0">
      <alignment horizontal="center" vertical="center"/>
    </xf>
    <xf numFmtId="0" fontId="4" fillId="3" borderId="4" applyAlignment="1" pivotButton="0" quotePrefix="0" xfId="0">
      <alignment horizontal="center" vertical="center"/>
    </xf>
    <xf numFmtId="0" fontId="4" fillId="7" borderId="5" applyAlignment="1" pivotButton="0" quotePrefix="0" xfId="0">
      <alignment horizontal="center" vertical="center"/>
    </xf>
    <xf numFmtId="0" fontId="5" fillId="0" borderId="6" applyAlignment="1" pivotButton="0" quotePrefix="0" xfId="0">
      <alignment horizontal="left" vertical="center" indent="1"/>
    </xf>
    <xf numFmtId="0" fontId="5" fillId="5" borderId="6" applyAlignment="1" pivotButton="0" quotePrefix="0" xfId="0">
      <alignment horizontal="left" vertical="center" indent="1"/>
    </xf>
    <xf numFmtId="0" fontId="4" fillId="9" borderId="6" applyAlignment="1" pivotButton="0" quotePrefix="0" xfId="0">
      <alignment horizontal="center" vertical="center"/>
    </xf>
    <xf numFmtId="0" fontId="4" fillId="7" borderId="7" applyAlignment="1" pivotButton="0" quotePrefix="0" xfId="0">
      <alignment horizontal="center" vertical="center"/>
    </xf>
    <xf numFmtId="0" fontId="3" fillId="0" borderId="6" applyAlignment="1" pivotButton="0" quotePrefix="0" xfId="0">
      <alignment horizontal="right" vertical="center"/>
    </xf>
    <xf numFmtId="0" fontId="3" fillId="5" borderId="6" applyAlignment="1" pivotButton="0" quotePrefix="0" xfId="0">
      <alignment horizontal="right" vertical="center"/>
    </xf>
    <xf numFmtId="0" fontId="2" fillId="0" borderId="6" applyAlignment="1" pivotButton="0" quotePrefix="0" xfId="0">
      <alignment vertical="center"/>
    </xf>
    <xf numFmtId="0" fontId="3" fillId="12" borderId="8" applyAlignment="1" pivotButton="0" quotePrefix="0" xfId="0">
      <alignment horizontal="right" vertical="center"/>
    </xf>
    <xf numFmtId="1" fontId="7" fillId="0" borderId="1" applyAlignment="1" pivotButton="0" quotePrefix="0" xfId="0">
      <alignment horizontal="center" vertical="center"/>
    </xf>
    <xf numFmtId="1" fontId="7" fillId="4" borderId="1" applyAlignment="1" pivotButton="0" quotePrefix="0" xfId="2">
      <alignment horizontal="center" vertical="center"/>
    </xf>
    <xf numFmtId="1" fontId="7" fillId="5" borderId="1" applyAlignment="1" pivotButton="0" quotePrefix="0" xfId="2">
      <alignment horizontal="center" vertical="center"/>
    </xf>
    <xf numFmtId="1" fontId="5" fillId="0" borderId="1" applyAlignment="1" pivotButton="0" quotePrefix="0" xfId="2">
      <alignment horizontal="center" vertical="center"/>
    </xf>
    <xf numFmtId="1" fontId="5" fillId="4" borderId="1" applyAlignment="1" pivotButton="0" quotePrefix="0" xfId="2">
      <alignment horizontal="center" vertical="center"/>
    </xf>
    <xf numFmtId="1" fontId="5" fillId="5" borderId="1" applyAlignment="1" pivotButton="0" quotePrefix="0" xfId="2">
      <alignment horizontal="center" vertical="center"/>
    </xf>
    <xf numFmtId="1" fontId="3" fillId="13" borderId="9" applyAlignment="1" pivotButton="0" quotePrefix="0" xfId="0">
      <alignment horizontal="center" vertical="center"/>
    </xf>
    <xf numFmtId="1" fontId="3" fillId="11" borderId="9" applyAlignment="1" pivotButton="0" quotePrefix="0" xfId="0">
      <alignment horizontal="center" vertical="center"/>
    </xf>
    <xf numFmtId="9" fontId="7" fillId="0" borderId="7" applyAlignment="1" pivotButton="0" quotePrefix="0" xfId="2">
      <alignment horizontal="center" vertical="center"/>
    </xf>
    <xf numFmtId="9" fontId="7" fillId="8" borderId="7" applyAlignment="1" pivotButton="0" quotePrefix="0" xfId="2">
      <alignment horizontal="center" vertical="center"/>
    </xf>
    <xf numFmtId="9" fontId="2" fillId="0" borderId="7" applyAlignment="1" pivotButton="0" quotePrefix="0" xfId="2">
      <alignment horizontal="center" vertical="center"/>
    </xf>
    <xf numFmtId="9" fontId="5" fillId="0" borderId="7" applyAlignment="1" pivotButton="0" quotePrefix="0" xfId="2">
      <alignment horizontal="center" vertical="center"/>
    </xf>
    <xf numFmtId="9" fontId="5" fillId="8" borderId="7" applyAlignment="1" pivotButton="0" quotePrefix="0" xfId="2">
      <alignment horizontal="center" vertical="center"/>
    </xf>
    <xf numFmtId="9" fontId="3" fillId="13" borderId="9" applyAlignment="1" pivotButton="0" quotePrefix="0" xfId="2">
      <alignment horizontal="center" vertical="center"/>
    </xf>
    <xf numFmtId="9" fontId="3" fillId="11" borderId="9" applyAlignment="1" pivotButton="0" quotePrefix="0" xfId="2">
      <alignment horizontal="center" vertical="center"/>
    </xf>
    <xf numFmtId="9" fontId="3" fillId="14" borderId="10" applyAlignment="1" pivotButton="0" quotePrefix="0" xfId="2">
      <alignment horizontal="center" vertical="center"/>
    </xf>
    <xf numFmtId="1" fontId="3" fillId="14" borderId="10" applyAlignment="1" pivotButton="0" quotePrefix="0" xfId="2">
      <alignment horizontal="center" vertical="center"/>
    </xf>
    <xf numFmtId="0" fontId="8" fillId="0" borderId="0" applyAlignment="1" pivotButton="0" quotePrefix="0" xfId="0">
      <alignment vertical="center"/>
    </xf>
    <xf numFmtId="164" fontId="5" fillId="0" borderId="1" applyAlignment="1" pivotButton="0" quotePrefix="0" xfId="1">
      <alignment horizontal="center" vertical="center"/>
    </xf>
    <xf numFmtId="164" fontId="5" fillId="4" borderId="1" applyAlignment="1" pivotButton="0" quotePrefix="0" xfId="1">
      <alignment horizontal="center" vertical="center"/>
    </xf>
    <xf numFmtId="164" fontId="5" fillId="5" borderId="1" applyAlignment="1" pivotButton="0" quotePrefix="0" xfId="1">
      <alignment horizontal="center" vertical="center"/>
    </xf>
    <xf numFmtId="164" fontId="4" fillId="2" borderId="1" applyAlignment="1" pivotButton="0" quotePrefix="0" xfId="1">
      <alignment horizontal="center" vertical="center"/>
    </xf>
    <xf numFmtId="164" fontId="4" fillId="3" borderId="1" applyAlignment="1" pivotButton="0" quotePrefix="0" xfId="1">
      <alignment horizontal="center" vertical="center"/>
    </xf>
    <xf numFmtId="164" fontId="3" fillId="13" borderId="9" applyAlignment="1" pivotButton="0" quotePrefix="0" xfId="1">
      <alignment horizontal="center" vertical="center"/>
    </xf>
    <xf numFmtId="164" fontId="3" fillId="11" borderId="9" applyAlignment="1" pivotButton="0" quotePrefix="0" xfId="1">
      <alignment horizontal="center" vertical="center"/>
    </xf>
    <xf numFmtId="164" fontId="2" fillId="0" borderId="1" applyAlignment="1" pivotButton="0" quotePrefix="0" xfId="1">
      <alignment horizontal="center" vertical="center"/>
    </xf>
    <xf numFmtId="0" fontId="4" fillId="6" borderId="11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5" borderId="12" applyAlignment="1" pivotButton="0" quotePrefix="0" xfId="0">
      <alignment horizontal="left" vertical="center" indent="1"/>
    </xf>
    <xf numFmtId="0" fontId="5" fillId="0" borderId="13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4" fillId="9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3" borderId="15" applyAlignment="1" pivotButton="0" quotePrefix="0" xfId="0">
      <alignment horizontal="center" vertical="center"/>
    </xf>
    <xf numFmtId="0" fontId="4" fillId="7" borderId="16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1" fontId="5" fillId="0" borderId="0" applyAlignment="1" pivotButton="0" quotePrefix="0" xfId="2">
      <alignment horizontal="center" vertical="center"/>
    </xf>
    <xf numFmtId="9" fontId="5" fillId="0" borderId="0" applyAlignment="1" pivotButton="0" quotePrefix="0" xfId="2">
      <alignment horizontal="center" vertical="center"/>
    </xf>
    <xf numFmtId="0" fontId="2" fillId="0" borderId="0" pivotButton="0" quotePrefix="0" xfId="0"/>
    <xf numFmtId="1" fontId="5" fillId="0" borderId="9" applyAlignment="1" pivotButton="0" quotePrefix="0" xfId="2">
      <alignment horizontal="center" vertical="center"/>
    </xf>
    <xf numFmtId="9" fontId="5" fillId="0" borderId="10" applyAlignment="1" pivotButton="0" quotePrefix="0" xfId="2">
      <alignment horizontal="center" vertical="center"/>
    </xf>
    <xf numFmtId="0" fontId="11" fillId="5" borderId="6" applyAlignment="1" pivotButton="0" quotePrefix="0" xfId="0">
      <alignment horizontal="left" vertical="center" indent="1"/>
    </xf>
    <xf numFmtId="0" fontId="11" fillId="0" borderId="8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9" fontId="5" fillId="0" borderId="1" applyAlignment="1" pivotButton="0" quotePrefix="0" xfId="2">
      <alignment horizontal="center" vertical="center"/>
    </xf>
    <xf numFmtId="9" fontId="5" fillId="4" borderId="1" applyAlignment="1" pivotButton="0" quotePrefix="0" xfId="2">
      <alignment horizontal="center" vertical="center"/>
    </xf>
    <xf numFmtId="9" fontId="5" fillId="0" borderId="9" applyAlignment="1" pivotButton="0" quotePrefix="0" xfId="2">
      <alignment horizontal="center" vertical="center"/>
    </xf>
    <xf numFmtId="0" fontId="6" fillId="10" borderId="6" applyAlignment="1" pivotButton="0" quotePrefix="0" xfId="0">
      <alignment horizontal="center" vertical="center"/>
    </xf>
    <xf numFmtId="0" fontId="6" fillId="10" borderId="1" applyAlignment="1" pivotButton="0" quotePrefix="0" xfId="0">
      <alignment horizontal="center" vertical="center"/>
    </xf>
    <xf numFmtId="0" fontId="6" fillId="10" borderId="7" applyAlignment="1" pivotButton="0" quotePrefix="0" xfId="0">
      <alignment horizontal="center" vertical="center"/>
    </xf>
    <xf numFmtId="0" fontId="6" fillId="10" borderId="17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0" borderId="18" applyAlignment="1" pivotButton="0" quotePrefix="0" xfId="0">
      <alignment horizontal="center" vertical="center"/>
    </xf>
    <xf numFmtId="0" fontId="17" fillId="16" borderId="19" applyAlignment="1" pivotButton="0" quotePrefix="0" xfId="3">
      <alignment horizontal="left" vertical="center"/>
    </xf>
    <xf numFmtId="0" fontId="15" fillId="15" borderId="0" applyAlignment="1" pivotButton="0" quotePrefix="0" xfId="3">
      <alignment horizontal="center" vertical="center"/>
    </xf>
    <xf numFmtId="0" fontId="17" fillId="4" borderId="19" applyAlignment="1" pivotButton="0" quotePrefix="0" xfId="3">
      <alignment horizontal="left" vertical="center"/>
    </xf>
    <xf numFmtId="0" fontId="16" fillId="4" borderId="19" applyAlignment="1" pivotButton="0" quotePrefix="0" xfId="3">
      <alignment horizontal="left" vertical="center"/>
    </xf>
    <xf numFmtId="0" fontId="14" fillId="0" borderId="19" applyAlignment="1" pivotButton="0" quotePrefix="0" xfId="0">
      <alignment horizontal="center" vertical="center"/>
    </xf>
    <xf numFmtId="0" fontId="13" fillId="0" borderId="19" applyAlignment="1" pivotButton="0" quotePrefix="0" xfId="0">
      <alignment horizontal="center" vertical="center"/>
    </xf>
    <xf numFmtId="0" fontId="0" fillId="0" borderId="19" pivotButton="0" quotePrefix="0" xfId="0"/>
    <xf numFmtId="0" fontId="0" fillId="0" borderId="2" pivotButton="0" quotePrefix="0" xfId="0"/>
    <xf numFmtId="0" fontId="0" fillId="0" borderId="22" pivotButton="0" quotePrefix="0" xfId="0"/>
    <xf numFmtId="0" fontId="6" fillId="10" borderId="12" applyAlignment="1" pivotButton="0" quotePrefix="0" xfId="0">
      <alignment horizontal="center" vertical="center"/>
    </xf>
    <xf numFmtId="0" fontId="0" fillId="0" borderId="18" pivotButton="0" quotePrefix="0" xfId="0"/>
    <xf numFmtId="0" fontId="18" fillId="17" borderId="0" applyAlignment="1" pivotButton="0" quotePrefix="0" xfId="3">
      <alignment horizontal="center" vertical="center"/>
    </xf>
    <xf numFmtId="164" fontId="5" fillId="0" borderId="1" applyAlignment="1" pivotButton="0" quotePrefix="0" xfId="1">
      <alignment horizontal="center" vertical="center"/>
    </xf>
    <xf numFmtId="164" fontId="5" fillId="4" borderId="1" applyAlignment="1" pivotButton="0" quotePrefix="0" xfId="1">
      <alignment horizontal="center" vertical="center"/>
    </xf>
    <xf numFmtId="164" fontId="5" fillId="5" borderId="1" applyAlignment="1" pivotButton="0" quotePrefix="0" xfId="1">
      <alignment horizontal="center" vertical="center"/>
    </xf>
    <xf numFmtId="164" fontId="4" fillId="2" borderId="1" applyAlignment="1" pivotButton="0" quotePrefix="0" xfId="1">
      <alignment horizontal="center" vertical="center"/>
    </xf>
    <xf numFmtId="164" fontId="4" fillId="3" borderId="1" applyAlignment="1" pivotButton="0" quotePrefix="0" xfId="1">
      <alignment horizontal="center" vertical="center"/>
    </xf>
    <xf numFmtId="164" fontId="2" fillId="0" borderId="1" applyAlignment="1" pivotButton="0" quotePrefix="0" xfId="1">
      <alignment horizontal="center" vertical="center"/>
    </xf>
    <xf numFmtId="164" fontId="3" fillId="13" borderId="9" applyAlignment="1" pivotButton="0" quotePrefix="0" xfId="1">
      <alignment horizontal="center" vertical="center"/>
    </xf>
    <xf numFmtId="164" fontId="3" fillId="11" borderId="9" applyAlignment="1" pivotButton="0" quotePrefix="0" xfId="1">
      <alignment horizontal="center" vertical="center"/>
    </xf>
  </cellXfs>
  <cellStyles count="4">
    <cellStyle name="Normal" xfId="0" builtinId="0"/>
    <cellStyle name="Comma" xfId="1" builtinId="3"/>
    <cellStyle name="Percent" xfId="2" builtinId="5"/>
    <cellStyle name="Hyperlink" xfId="3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lineChart>
        <grouping val="standard"/>
        <varyColors val="0"/>
        <ser>
          <idx val="0"/>
          <order val="0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shade val="86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shade val="86000"/>
                </a:schemeClr>
              </a:solidFill>
              <a:ln xmlns:a="http://schemas.openxmlformats.org/drawingml/2006/main" w="9525">
                <a:solidFill>
                  <a:schemeClr val="accent1">
                    <a:shade val="86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1"/>
          <order val="1"/>
          <tx>
            <strRef>
              <f>'マーケティング指標のコンバージョン'!$B$11</f>
              <strCache>
                <ptCount val="1"/>
                <pt idx="0">
                  <v>顧客へのリード率 %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shade val="58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shade val="58000"/>
                </a:schemeClr>
              </a:solidFill>
              <a:ln xmlns:a="http://schemas.openxmlformats.org/drawingml/2006/main" w="9525">
                <a:solidFill>
                  <a:schemeClr val="accent1">
                    <a:shade val="58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'マーケティング指標のコンバージョン'!$C$11:$N$11</f>
              <numCache>
                <formatCode>0%</formatCode>
                <ptCount val="12"/>
                <pt idx="0">
                  <v>0.07471264367816093</v>
                </pt>
                <pt idx="1">
                  <v>0.05179282868525897</v>
                </pt>
                <pt idx="2">
                  <v>0.08755760368663594</v>
                </pt>
                <pt idx="3">
                  <v>0.06302521008403361</v>
                </pt>
                <pt idx="4">
                  <v>0.103448275862069</v>
                </pt>
                <pt idx="5">
                  <v>0.1407766990291262</v>
                </pt>
                <pt idx="6">
                  <v>0.1585365853658537</v>
                </pt>
                <pt idx="7">
                  <v>0.1102362204724409</v>
                </pt>
                <pt idx="8">
                  <v>0.1400966183574879</v>
                </pt>
                <pt idx="9">
                  <v>0.1625615763546798</v>
                </pt>
                <pt idx="10">
                  <v>0.20703125</v>
                </pt>
                <pt idx="11">
                  <v>0.3166666666666667</v>
                </pt>
              </numCache>
            </numRef>
          </val>
          <smooth val="0"/>
        </ser>
        <ser>
          <idx val="2"/>
          <order val="2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tint val="77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tint val="77000"/>
                </a:schemeClr>
              </a:solidFill>
              <a:ln xmlns:a="http://schemas.openxmlformats.org/drawingml/2006/main" w="9525">
                <a:solidFill>
                  <a:schemeClr val="accent1">
                    <a:tint val="77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3"/>
          <order val="3"/>
          <tx>
            <strRef>
              <f>'マーケティング指標のコンバージョン'!$B$11</f>
              <strCache>
                <ptCount val="1"/>
                <pt idx="0">
                  <v>顧客へのリード率 %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shade val="76000"/>
                </a:schemeClr>
              </a:solidFill>
              <a:prstDash val="solid"/>
              <a:round/>
            </a:ln>
          </spPr>
          <marker>
            <symbol val="circle"/>
            <size val="8"/>
            <spPr>
              <a:solidFill xmlns:a="http://schemas.openxmlformats.org/drawingml/2006/main">
                <a:srgbClr val="FFC000"/>
              </a:solidFill>
              <a:ln xmlns:a="http://schemas.openxmlformats.org/drawingml/2006/main" w="9525">
                <a:solidFill>
                  <a:schemeClr val="bg1"/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'マーケティング指標のコンバージョン'!$C$11:$N$11</f>
              <numCache>
                <formatCode>0%</formatCode>
                <ptCount val="12"/>
                <pt idx="0">
                  <v>0.07471264367816093</v>
                </pt>
                <pt idx="1">
                  <v>0.05179282868525897</v>
                </pt>
                <pt idx="2">
                  <v>0.08755760368663594</v>
                </pt>
                <pt idx="3">
                  <v>0.06302521008403361</v>
                </pt>
                <pt idx="4">
                  <v>0.103448275862069</v>
                </pt>
                <pt idx="5">
                  <v>0.1407766990291262</v>
                </pt>
                <pt idx="6">
                  <v>0.1585365853658537</v>
                </pt>
                <pt idx="7">
                  <v>0.1102362204724409</v>
                </pt>
                <pt idx="8">
                  <v>0.1400966183574879</v>
                </pt>
                <pt idx="9">
                  <v>0.1625615763546798</v>
                </pt>
                <pt idx="10">
                  <v>0.20703125</v>
                </pt>
                <pt idx="11">
                  <v>0.3166666666666667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95088"/>
        <axId val="73695648"/>
      </lineChart>
      <catAx>
        <axId val="736950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54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695648"/>
        <crosses val="autoZero"/>
        <auto val="1"/>
        <lblAlgn val="ctr"/>
        <lblOffset val="100"/>
        <noMultiLvlLbl val="0"/>
      </catAx>
      <valAx>
        <axId val="7369564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</spPr>
        </majorGridlines>
        <numFmt formatCode="0%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695088"/>
        <crosses val="autoZero"/>
        <crossBetween val="between"/>
      </valAx>
    </plotArea>
    <legend>
      <legendPos val="t"/>
      <legendEntry>
        <idx val="0"/>
        <delete val="1"/>
      </legendEntry>
      <legendEntry>
        <idx val="1"/>
        <delete val="1"/>
      </legendEntry>
      <legendEntry>
        <idx val="2"/>
        <delete val="1"/>
      </legendEntry>
      <layout>
        <manualLayout>
          <xMode val="edge"/>
          <yMode val="edge"/>
          <wMode val="factor"/>
          <hMode val="factor"/>
          <x val="0.219734939759036"/>
          <y val="0.0283822138126774"/>
          <w val="0.555710843373494"/>
          <h val="0.0897220628878343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マーケティングで生成されたリード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1"/>
        <ser>
          <idx val="0"/>
          <order val="0"/>
          <spPr>
            <a:solidFill xmlns:a="http://schemas.openxmlformats.org/drawingml/2006/main">
              <a:srgbClr val="00B0F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'生成されたリード'!$C$21:$N$21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'生成されたリード'!$C$25:$N$25</f>
              <numCache>
                <formatCode>0</formatCode>
                <ptCount val="12"/>
                <pt idx="0">
                  <v>242</v>
                </pt>
                <pt idx="1">
                  <v>401</v>
                </pt>
                <pt idx="2">
                  <v>416</v>
                </pt>
                <pt idx="3">
                  <v>400</v>
                </pt>
                <pt idx="4">
                  <v>366</v>
                </pt>
                <pt idx="5">
                  <v>349</v>
                </pt>
                <pt idx="6">
                  <v>286</v>
                </pt>
                <pt idx="7">
                  <v>407</v>
                </pt>
                <pt idx="8">
                  <v>328</v>
                </pt>
                <pt idx="9">
                  <v>346</v>
                </pt>
                <pt idx="10">
                  <v>382</v>
                </pt>
                <pt idx="11">
                  <v>299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27806832"/>
        <axId val="127807392"/>
      </barChart>
      <catAx>
        <axId val="12780683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7807392"/>
        <crosses val="autoZero"/>
        <auto val="1"/>
        <lblAlgn val="ctr"/>
        <lblOffset val="100"/>
        <noMultiLvlLbl val="0"/>
      </catAx>
      <valAx>
        <axId val="127807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7806832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 xml:space="preserve">オンラインマーケティングキャンペーンタイプ別に生成されたウェブ訪問 </a:t>
            </a:r>
            <a:endParaRPr lang="en-US" sz="1600" b="1">
              <a:solidFill>
                <a:schemeClr val="accent5"/>
              </a:solidFill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stacked"/>
        <varyColors val="0"/>
        <ser>
          <idx val="1"/>
          <order val="0"/>
          <tx>
            <strRef>
              <f>'生成されたウェブ訪問'!$B$4</f>
              <strCache>
                <ptCount val="1"/>
                <pt idx="0">
                  <v>ソーシャルメディア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'生成されたウェブ訪問'!$C$4:$N$4</f>
              <numCache>
                <formatCode>0</formatCode>
                <ptCount val="12"/>
                <pt idx="0">
                  <v>149</v>
                </pt>
                <pt idx="1">
                  <v>193</v>
                </pt>
                <pt idx="2">
                  <v>56</v>
                </pt>
                <pt idx="3">
                  <v>196</v>
                </pt>
                <pt idx="4">
                  <v>106</v>
                </pt>
                <pt idx="5">
                  <v>152</v>
                </pt>
                <pt idx="6">
                  <v>147</v>
                </pt>
                <pt idx="7">
                  <v>168</v>
                </pt>
                <pt idx="8">
                  <v>119</v>
                </pt>
                <pt idx="9">
                  <v>154</v>
                </pt>
                <pt idx="10">
                  <v>180</v>
                </pt>
                <pt idx="11">
                  <v>268</v>
                </pt>
              </numCache>
            </numRef>
          </val>
        </ser>
        <ser>
          <idx val="2"/>
          <order val="1"/>
          <tx>
            <strRef>
              <f>'生成されたウェブ訪問'!$B$5</f>
              <strCache>
                <ptCount val="1"/>
                <pt idx="0">
                  <v>広報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'生成されたウェブ訪問'!$C$5:$N$5</f>
              <numCache>
                <formatCode>0</formatCode>
                <ptCount val="12"/>
                <pt idx="0">
                  <v>247</v>
                </pt>
                <pt idx="1">
                  <v>64</v>
                </pt>
                <pt idx="2">
                  <v>127</v>
                </pt>
                <pt idx="3">
                  <v>211</v>
                </pt>
                <pt idx="4">
                  <v>286</v>
                </pt>
                <pt idx="5">
                  <v>87</v>
                </pt>
                <pt idx="6">
                  <v>250</v>
                </pt>
                <pt idx="7">
                  <v>93</v>
                </pt>
                <pt idx="8">
                  <v>268</v>
                </pt>
                <pt idx="9">
                  <v>87</v>
                </pt>
                <pt idx="10">
                  <v>283</v>
                </pt>
                <pt idx="11">
                  <v>246</v>
                </pt>
              </numCache>
            </numRef>
          </val>
        </ser>
        <ser>
          <idx val="3"/>
          <order val="2"/>
          <tx>
            <strRef>
              <f>'生成されたウェブ訪問'!$B$6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'生成されたウェブ訪問'!$C$6:$N$6</f>
              <numCache>
                <formatCode>0</formatCode>
                <ptCount val="12"/>
                <pt idx="0">
                  <v>134</v>
                </pt>
                <pt idx="1">
                  <v>57</v>
                </pt>
                <pt idx="2">
                  <v>139</v>
                </pt>
                <pt idx="3">
                  <v>86</v>
                </pt>
                <pt idx="4">
                  <v>66</v>
                </pt>
                <pt idx="5">
                  <v>276</v>
                </pt>
                <pt idx="6">
                  <v>275</v>
                </pt>
                <pt idx="7">
                  <v>262</v>
                </pt>
                <pt idx="8">
                  <v>181</v>
                </pt>
                <pt idx="9">
                  <v>144</v>
                </pt>
                <pt idx="10">
                  <v>203</v>
                </pt>
                <pt idx="11">
                  <v>125</v>
                </pt>
              </numCache>
            </numRef>
          </val>
        </ser>
        <ser>
          <idx val="4"/>
          <order val="3"/>
          <tx>
            <strRef>
              <f>'生成されたウェブ訪問'!$B$7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'生成されたウェブ訪問'!$C$7:$N$7</f>
              <numCache>
                <formatCode>0</formatCode>
                <ptCount val="12"/>
                <pt idx="0">
                  <v>153</v>
                </pt>
                <pt idx="1">
                  <v>139</v>
                </pt>
                <pt idx="2">
                  <v>81</v>
                </pt>
                <pt idx="3">
                  <v>90</v>
                </pt>
                <pt idx="4">
                  <v>283</v>
                </pt>
                <pt idx="5">
                  <v>76</v>
                </pt>
                <pt idx="6">
                  <v>239</v>
                </pt>
                <pt idx="7">
                  <v>157</v>
                </pt>
                <pt idx="8">
                  <v>116</v>
                </pt>
                <pt idx="9">
                  <v>253</v>
                </pt>
                <pt idx="10">
                  <v>172</v>
                </pt>
                <pt idx="11">
                  <v>294</v>
                </pt>
              </numCache>
            </numRef>
          </val>
        </ser>
        <ser>
          <idx val="5"/>
          <order val="4"/>
          <tx>
            <strRef>
              <f>'生成されたウェブ訪問'!$B$8</f>
              <strCache>
                <ptCount val="1"/>
                <pt idx="0">
                  <v>検索 - 有料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'生成されたウェブ訪問'!$C$8:$N$8</f>
              <numCache>
                <formatCode>0</formatCode>
                <ptCount val="12"/>
                <pt idx="0">
                  <v>225</v>
                </pt>
                <pt idx="1">
                  <v>131</v>
                </pt>
                <pt idx="2">
                  <v>289</v>
                </pt>
                <pt idx="3">
                  <v>213</v>
                </pt>
                <pt idx="4">
                  <v>71</v>
                </pt>
                <pt idx="5">
                  <v>104</v>
                </pt>
                <pt idx="6">
                  <v>55</v>
                </pt>
                <pt idx="7">
                  <v>187</v>
                </pt>
                <pt idx="8">
                  <v>197</v>
                </pt>
                <pt idx="9">
                  <v>200</v>
                </pt>
                <pt idx="10">
                  <v>208</v>
                </pt>
                <pt idx="11">
                  <v>333</v>
                </pt>
              </numCache>
            </numRef>
          </val>
        </ser>
        <ser>
          <idx val="6"/>
          <order val="5"/>
          <tx>
            <strRef>
              <f>'生成されたウェブ訪問'!$B$9</f>
              <strCache>
                <ptCount val="1"/>
                <pt idx="0">
                  <v>検索 - オーガニック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'生成されたウェブ訪問'!$C$9:$N$9</f>
              <numCache>
                <formatCode>0</formatCode>
                <ptCount val="12"/>
                <pt idx="0">
                  <v>114</v>
                </pt>
                <pt idx="1">
                  <v>78</v>
                </pt>
                <pt idx="2">
                  <v>128</v>
                </pt>
                <pt idx="3">
                  <v>93</v>
                </pt>
                <pt idx="4">
                  <v>157</v>
                </pt>
                <pt idx="5">
                  <v>231</v>
                </pt>
                <pt idx="6">
                  <v>261</v>
                </pt>
                <pt idx="7">
                  <v>136</v>
                </pt>
                <pt idx="8">
                  <v>112</v>
                </pt>
                <pt idx="9">
                  <v>224</v>
                </pt>
                <pt idx="10">
                  <v>283</v>
                </pt>
                <pt idx="11">
                  <v>296</v>
                </pt>
              </numCache>
            </numRef>
          </val>
        </ser>
        <ser>
          <idx val="7"/>
          <order val="6"/>
          <tx>
            <strRef>
              <f>'生成されたウェブ訪問'!$B$10</f>
              <strCache>
                <ptCount val="1"/>
                <pt idx="0">
                  <v>その他のオンラインキャンペーン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'生成されたウェブ訪問'!$C$10:$N$10</f>
              <numCache>
                <formatCode>0</formatCode>
                <ptCount val="12"/>
                <pt idx="0">
                  <v>176</v>
                </pt>
                <pt idx="1">
                  <v>243</v>
                </pt>
                <pt idx="2">
                  <v>202</v>
                </pt>
                <pt idx="3">
                  <v>223</v>
                </pt>
                <pt idx="4">
                  <v>73</v>
                </pt>
                <pt idx="5">
                  <v>67</v>
                </pt>
                <pt idx="6">
                  <v>165</v>
                </pt>
                <pt idx="7">
                  <v>284</v>
                </pt>
                <pt idx="8">
                  <v>131</v>
                </pt>
                <pt idx="9">
                  <v>215</v>
                </pt>
                <pt idx="10">
                  <v>60</v>
                </pt>
                <pt idx="11">
                  <v>280</v>
                </pt>
              </numCache>
            </numRef>
          </val>
        </ser>
        <ser>
          <idx val="8"/>
          <order val="7"/>
          <tx>
            <strRef>
              <f>'生成されたウェブ訪問'!$B$11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'生成されたウェブ訪問'!$C$11:$N$11</f>
              <numCache>
                <formatCode>0</formatCode>
                <ptCount val="12"/>
                <pt idx="0">
                  <v>234</v>
                </pt>
                <pt idx="1">
                  <v>122</v>
                </pt>
                <pt idx="2">
                  <v>141</v>
                </pt>
                <pt idx="3">
                  <v>263</v>
                </pt>
                <pt idx="4">
                  <v>197</v>
                </pt>
                <pt idx="5">
                  <v>139</v>
                </pt>
                <pt idx="6">
                  <v>201</v>
                </pt>
                <pt idx="7">
                  <v>236</v>
                </pt>
                <pt idx="8">
                  <v>122</v>
                </pt>
                <pt idx="9">
                  <v>260</v>
                </pt>
                <pt idx="10">
                  <v>224</v>
                </pt>
                <pt idx="11">
                  <v>200</v>
                </pt>
              </numCache>
            </numRef>
          </val>
        </ser>
        <ser>
          <idx val="9"/>
          <order val="8"/>
          <tx>
            <strRef>
              <f>'生成されたウェブ訪問'!$B$12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'生成されたウェブ訪問'!$C$12:$N$12</f>
              <numCache>
                <formatCode>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1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59669184"/>
        <axId val="59669744"/>
      </barChart>
      <catAx>
        <axId val="5966918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59669744"/>
        <crosses val="autoZero"/>
        <auto val="1"/>
        <lblAlgn val="ctr"/>
        <lblOffset val="100"/>
        <noMultiLvlLbl val="0"/>
      </catAx>
      <valAx>
        <axId val="596697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59669184"/>
        <crosses val="autoZero"/>
        <crossBetween val="between"/>
        <majorUnit val="25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オンラインマーケティングキャンペーンは、ウェブ訪問を生成しました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'生成されたウェブ訪問'!$C$13:$N$13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'生成されたウェブ訪問'!$C$14:$N$14</f>
              <numCache>
                <formatCode>0</formatCode>
                <ptCount val="12"/>
                <pt idx="0">
                  <v>1432</v>
                </pt>
                <pt idx="1">
                  <v>1027</v>
                </pt>
                <pt idx="2">
                  <v>1163</v>
                </pt>
                <pt idx="3">
                  <v>1375</v>
                </pt>
                <pt idx="4">
                  <v>1239</v>
                </pt>
                <pt idx="5">
                  <v>1132</v>
                </pt>
                <pt idx="6">
                  <v>1593</v>
                </pt>
                <pt idx="7">
                  <v>1523</v>
                </pt>
                <pt idx="8">
                  <v>1246</v>
                </pt>
                <pt idx="9">
                  <v>1537</v>
                </pt>
                <pt idx="10">
                  <v>1614</v>
                </pt>
                <pt idx="11">
                  <v>2043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59672544"/>
        <axId val="68276944"/>
      </barChart>
      <catAx>
        <axId val="5967254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68276944"/>
        <crosses val="autoZero"/>
        <auto val="1"/>
        <lblAlgn val="ctr"/>
        <lblOffset val="100"/>
        <noMultiLvlLbl val="0"/>
      </catAx>
      <valAx>
        <axId val="682769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59672544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lineChart>
        <grouping val="standard"/>
        <varyColors val="0"/>
        <ser>
          <idx val="0"/>
          <order val="0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shade val="65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shade val="86000"/>
                </a:schemeClr>
              </a:solidFill>
              <a:ln xmlns:a="http://schemas.openxmlformats.org/drawingml/2006/main" w="9525">
                <a:solidFill>
                  <a:schemeClr val="accent1">
                    <a:shade val="86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1"/>
          <order val="1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tint val="77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tint val="77000"/>
                </a:schemeClr>
              </a:solidFill>
              <a:ln xmlns:a="http://schemas.openxmlformats.org/drawingml/2006/main" w="9525">
                <a:solidFill>
                  <a:schemeClr val="accent1">
                    <a:tint val="77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2"/>
          <order val="2"/>
          <tx>
            <strRef>
              <f>'マーケティング指標のコンバージョン'!$B$12</f>
              <strCache>
                <ptCount val="1"/>
                <pt idx="0">
                  <v>顧客へのウェブ訪問 %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8"/>
            <spPr>
              <a:solidFill xmlns:a="http://schemas.openxmlformats.org/drawingml/2006/main">
                <a:srgbClr val="00B0F0"/>
              </a:solidFill>
              <a:ln xmlns:a="http://schemas.openxmlformats.org/drawingml/2006/main" w="9525">
                <a:solidFill>
                  <a:schemeClr val="bg1"/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'マーケティング指標のコンバージョン'!$C$12:$N$12</f>
              <numCache>
                <formatCode>0%</formatCode>
                <ptCount val="12"/>
                <pt idx="0">
                  <v>0.009078212290502794</v>
                </pt>
                <pt idx="1">
                  <v>0.01265822784810127</v>
                </pt>
                <pt idx="2">
                  <v>0.01633705932932072</v>
                </pt>
                <pt idx="3">
                  <v>0.01090909090909091</v>
                </pt>
                <pt idx="4">
                  <v>0.01937046004842615</v>
                </pt>
                <pt idx="5">
                  <v>0.02561837455830389</v>
                </pt>
                <pt idx="6">
                  <v>0.01632140615191463</v>
                </pt>
                <pt idx="7">
                  <v>0.01838476690741957</v>
                </pt>
                <pt idx="8">
                  <v>0.02327447833065811</v>
                </pt>
                <pt idx="9">
                  <v>0.02147039687703318</v>
                </pt>
                <pt idx="10">
                  <v>0.03283767038413878</v>
                </pt>
                <pt idx="11">
                  <v>0.02790014684287812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848768"/>
        <axId val="73346992"/>
      </lineChart>
      <catAx>
        <axId val="718487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54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346992"/>
        <crosses val="autoZero"/>
        <auto val="1"/>
        <lblAlgn val="ctr"/>
        <lblOffset val="100"/>
        <noMultiLvlLbl val="0"/>
      </catAx>
      <valAx>
        <axId val="733469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</spPr>
        </majorGridlines>
        <numFmt formatCode="0%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1848768"/>
        <crosses val="autoZero"/>
        <crossBetween val="between"/>
        <majorUnit val="0.005"/>
        <minorUnit val="0.0005"/>
      </valAx>
    </plotArea>
    <legend>
      <legendPos val="t"/>
      <legendEntry>
        <idx val="0"/>
        <delete val="1"/>
      </legendEntry>
      <legendEntry>
        <idx val="1"/>
        <delete val="1"/>
      </legendEntry>
      <layout>
        <manualLayout>
          <xMode val="edge"/>
          <yMode val="edge"/>
          <wMode val="factor"/>
          <hMode val="factor"/>
          <x val="0.219734939759036"/>
          <y val="0.0283822138126774"/>
          <w val="0.555710843373494"/>
          <h val="0.0897220628878343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lineChart>
        <grouping val="standard"/>
        <varyColors val="0"/>
        <ser>
          <idx val="0"/>
          <order val="0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shade val="65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shade val="86000"/>
                </a:schemeClr>
              </a:solidFill>
              <a:ln xmlns:a="http://schemas.openxmlformats.org/drawingml/2006/main" w="9525">
                <a:solidFill>
                  <a:schemeClr val="accent1">
                    <a:shade val="86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1"/>
          <order val="1"/>
          <tx>
            <strRef>
              <f>'マーケティング指標のコンバージョン'!$B$10</f>
              <strCache>
                <ptCount val="1"/>
                <pt idx="0">
                  <v>コンバージョン率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>
                  <a:tint val="77000"/>
                </a:schemeClr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>
                  <a:tint val="77000"/>
                </a:schemeClr>
              </a:solidFill>
              <a:ln xmlns:a="http://schemas.openxmlformats.org/drawingml/2006/main" w="9525">
                <a:solidFill>
                  <a:schemeClr val="accent1">
                    <a:tint val="77000"/>
                  </a:schemeClr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'マーケティング指標のコンバージョン'!$C$10:$N$10</f>
              <numCache>
                <formatCode>General</formatCode>
                <ptCount val="12"/>
              </numCache>
            </numRef>
          </val>
          <smooth val="0"/>
        </ser>
        <ser>
          <idx val="2"/>
          <order val="2"/>
          <tx>
            <strRef>
              <f>'マーケティング指標のコンバージョン'!$B$13</f>
              <strCache>
                <ptCount val="1"/>
                <pt idx="0">
                  <v>リードへのウェブ訪問数 %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>
                  <a:lumMod val="50000"/>
                </a:schemeClr>
              </a:solidFill>
              <a:prstDash val="solid"/>
              <a:round/>
            </a:ln>
          </spPr>
          <marker>
            <symbol val="circle"/>
            <size val="8"/>
            <spPr>
              <a:solidFill xmlns:a="http://schemas.openxmlformats.org/drawingml/2006/main">
                <a:srgbClr val="00B050"/>
              </a:solidFill>
              <a:ln xmlns:a="http://schemas.openxmlformats.org/drawingml/2006/main" w="9525">
                <a:solidFill>
                  <a:schemeClr val="bg1"/>
                </a:solidFill>
                <a:prstDash val="solid"/>
              </a:ln>
            </spPr>
          </marker>
          <cat>
            <strRef>
              <f>'マーケティング指標のコンバージョン'!$C$9:$N$9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'マーケティング指標のコンバージョン'!$C$13:$N$13</f>
              <numCache>
                <formatCode>0%</formatCode>
                <ptCount val="12"/>
                <pt idx="0">
                  <v>0.1215083798882682</v>
                </pt>
                <pt idx="1">
                  <v>0.2444011684518014</v>
                </pt>
                <pt idx="2">
                  <v>0.1865864144453998</v>
                </pt>
                <pt idx="3">
                  <v>0.1730909090909091</v>
                </pt>
                <pt idx="4">
                  <v>0.1872477804681195</v>
                </pt>
                <pt idx="5">
                  <v>0.1819787985865724</v>
                </pt>
                <pt idx="6">
                  <v>0.1029504080351538</v>
                </pt>
                <pt idx="7">
                  <v>0.1667760998030204</v>
                </pt>
                <pt idx="8">
                  <v>0.166131621187801</v>
                </pt>
                <pt idx="9">
                  <v>0.1320754716981132</v>
                </pt>
                <pt idx="10">
                  <v>0.1586121437422553</v>
                </pt>
                <pt idx="11">
                  <v>0.0881057268722467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28565088"/>
        <axId val="128565648"/>
      </lineChart>
      <catAx>
        <axId val="1285650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54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8565648"/>
        <crosses val="autoZero"/>
        <auto val="1"/>
        <lblAlgn val="ctr"/>
        <lblOffset val="100"/>
        <noMultiLvlLbl val="0"/>
      </catAx>
      <valAx>
        <axId val="12856564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</a:ln>
          </spPr>
        </majorGridlines>
        <numFmt formatCode="0%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8565088"/>
        <crosses val="autoZero"/>
        <crossBetween val="between"/>
      </valAx>
    </plotArea>
    <legend>
      <legendPos val="t"/>
      <legendEntry>
        <idx val="0"/>
        <delete val="1"/>
      </legendEntry>
      <legendEntry>
        <idx val="1"/>
        <delete val="1"/>
      </legendEntry>
      <layout>
        <manualLayout>
          <xMode val="edge"/>
          <yMode val="edge"/>
          <wMode val="factor"/>
          <hMode val="factor"/>
          <x val="0.219734939759036"/>
          <y val="0.0283822138126774"/>
          <w val="0.555710843373494"/>
          <h val="0.0897220628878343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マーケティングタイプ別のメディアリーチ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'メディアリーチ'!$B$3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'メディアリーチ'!$C$3:$N$3</f>
              <numCache>
                <formatCode>_-* #,##0_-;\-* #,##0_-;_-* "-"??_-;_-@_-</formatCode>
                <ptCount val="12"/>
                <pt idx="0">
                  <v>3675</v>
                </pt>
                <pt idx="1">
                  <v>753</v>
                </pt>
                <pt idx="2">
                  <v>3126</v>
                </pt>
                <pt idx="3">
                  <v>1121</v>
                </pt>
                <pt idx="4">
                  <v>2326</v>
                </pt>
                <pt idx="5">
                  <v>842</v>
                </pt>
                <pt idx="6">
                  <v>578</v>
                </pt>
                <pt idx="7">
                  <v>3060</v>
                </pt>
                <pt idx="8">
                  <v>2118</v>
                </pt>
                <pt idx="9">
                  <v>3106</v>
                </pt>
                <pt idx="10">
                  <v>2012</v>
                </pt>
                <pt idx="11">
                  <v>2644</v>
                </pt>
              </numCache>
            </numRef>
          </val>
        </ser>
        <ser>
          <idx val="1"/>
          <order val="1"/>
          <tx>
            <strRef>
              <f>'メディアリーチ'!$B$4</f>
              <strCache>
                <ptCount val="1"/>
                <pt idx="0">
                  <v>フェイスブック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'メディアリーチ'!$C$4:$N$4</f>
              <numCache>
                <formatCode>_-* #,##0_-;\-* #,##0_-;_-* "-"??_-;_-@_-</formatCode>
                <ptCount val="12"/>
                <pt idx="0">
                  <v>534</v>
                </pt>
                <pt idx="1">
                  <v>2387</v>
                </pt>
                <pt idx="2">
                  <v>3839</v>
                </pt>
                <pt idx="3">
                  <v>1860</v>
                </pt>
                <pt idx="4">
                  <v>1953</v>
                </pt>
                <pt idx="5">
                  <v>3439</v>
                </pt>
                <pt idx="6">
                  <v>2307</v>
                </pt>
                <pt idx="7">
                  <v>2181</v>
                </pt>
                <pt idx="8">
                  <v>155</v>
                </pt>
                <pt idx="9">
                  <v>3017</v>
                </pt>
                <pt idx="10">
                  <v>4035</v>
                </pt>
                <pt idx="11">
                  <v>1552</v>
                </pt>
              </numCache>
            </numRef>
          </val>
        </ser>
        <ser>
          <idx val="2"/>
          <order val="2"/>
          <tx>
            <strRef>
              <f>'メディアリーチ'!$B$5</f>
              <strCache>
                <ptCount val="1"/>
                <pt idx="0">
                  <v>グーグル+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'メディアリーチ'!$C$5:$N$5</f>
              <numCache>
                <formatCode>_-* #,##0_-;\-* #,##0_-;_-* "-"??_-;_-@_-</formatCode>
                <ptCount val="12"/>
                <pt idx="0">
                  <v>3839</v>
                </pt>
                <pt idx="1">
                  <v>4384</v>
                </pt>
                <pt idx="2">
                  <v>2694</v>
                </pt>
                <pt idx="3">
                  <v>3239</v>
                </pt>
                <pt idx="4">
                  <v>3491</v>
                </pt>
                <pt idx="5">
                  <v>3346</v>
                </pt>
                <pt idx="6">
                  <v>2914</v>
                </pt>
                <pt idx="7">
                  <v>1571</v>
                </pt>
                <pt idx="8">
                  <v>2148</v>
                </pt>
                <pt idx="9">
                  <v>2876</v>
                </pt>
                <pt idx="10">
                  <v>1192</v>
                </pt>
                <pt idx="11">
                  <v>3097</v>
                </pt>
              </numCache>
            </numRef>
          </val>
        </ser>
        <ser>
          <idx val="3"/>
          <order val="3"/>
          <tx>
            <strRef>
              <f>'メディアリーチ'!$B$6</f>
              <strCache>
                <ptCount val="1"/>
                <pt idx="0">
                  <v>インスタグラム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'メディアリーチ'!$C$6:$N$6</f>
              <numCache>
                <formatCode>_-* #,##0_-;\-* #,##0_-;_-* "-"??_-;_-@_-</formatCode>
                <ptCount val="12"/>
                <pt idx="0">
                  <v>3694</v>
                </pt>
                <pt idx="1">
                  <v>3360</v>
                </pt>
                <pt idx="2">
                  <v>379</v>
                </pt>
                <pt idx="3">
                  <v>550</v>
                </pt>
                <pt idx="4">
                  <v>4107</v>
                </pt>
                <pt idx="5">
                  <v>3825</v>
                </pt>
                <pt idx="6">
                  <v>581</v>
                </pt>
                <pt idx="7">
                  <v>2245</v>
                </pt>
                <pt idx="8">
                  <v>3496</v>
                </pt>
                <pt idx="9">
                  <v>830</v>
                </pt>
                <pt idx="10">
                  <v>1714</v>
                </pt>
                <pt idx="11">
                  <v>1286</v>
                </pt>
              </numCache>
            </numRef>
          </val>
        </ser>
        <ser>
          <idx val="4"/>
          <order val="4"/>
          <tx>
            <strRef>
              <f>'メディアリーチ'!$B$7</f>
              <strCache>
                <ptCount val="1"/>
                <pt idx="0">
                  <v>リンクトイン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'メディアリーチ'!$C$7:$N$7</f>
              <numCache>
                <formatCode>_-* #,##0_-;\-* #,##0_-;_-* "-"??_-;_-@_-</formatCode>
                <ptCount val="12"/>
                <pt idx="0">
                  <v>357</v>
                </pt>
                <pt idx="1">
                  <v>3059</v>
                </pt>
                <pt idx="2">
                  <v>1625</v>
                </pt>
                <pt idx="3">
                  <v>3345</v>
                </pt>
                <pt idx="4">
                  <v>112</v>
                </pt>
                <pt idx="5">
                  <v>4338</v>
                </pt>
                <pt idx="6">
                  <v>383</v>
                </pt>
                <pt idx="7">
                  <v>1591</v>
                </pt>
                <pt idx="8">
                  <v>4116</v>
                </pt>
                <pt idx="9">
                  <v>4165</v>
                </pt>
                <pt idx="10">
                  <v>2027</v>
                </pt>
                <pt idx="11">
                  <v>602</v>
                </pt>
              </numCache>
            </numRef>
          </val>
        </ser>
        <ser>
          <idx val="5"/>
          <order val="5"/>
          <tx>
            <strRef>
              <f>'メディアリーチ'!$B$8</f>
              <strCache>
                <ptCount val="1"/>
                <pt idx="0">
                  <v>ピンタレスト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'メディアリーチ'!$C$8:$N$8</f>
              <numCache>
                <formatCode>_-* #,##0_-;\-* #,##0_-;_-* "-"??_-;_-@_-</formatCode>
                <ptCount val="12"/>
                <pt idx="0">
                  <v>516</v>
                </pt>
                <pt idx="1">
                  <v>2122</v>
                </pt>
                <pt idx="2">
                  <v>2998</v>
                </pt>
                <pt idx="3">
                  <v>3381</v>
                </pt>
                <pt idx="4">
                  <v>2958</v>
                </pt>
                <pt idx="5">
                  <v>3327</v>
                </pt>
                <pt idx="6">
                  <v>257</v>
                </pt>
                <pt idx="7">
                  <v>2581</v>
                </pt>
                <pt idx="8">
                  <v>3967</v>
                </pt>
                <pt idx="9">
                  <v>2981</v>
                </pt>
                <pt idx="10">
                  <v>3910</v>
                </pt>
                <pt idx="11">
                  <v>1643</v>
                </pt>
              </numCache>
            </numRef>
          </val>
        </ser>
        <ser>
          <idx val="6"/>
          <order val="6"/>
          <tx>
            <strRef>
              <f>'メディアリーチ'!$B$9</f>
              <strCache>
                <ptCount val="1"/>
                <pt idx="0">
                  <v>テキスト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'メディアリーチ'!$C$9:$N$9</f>
              <numCache>
                <formatCode>_-* #,##0_-;\-* #,##0_-;_-* "-"??_-;_-@_-</formatCode>
                <ptCount val="12"/>
                <pt idx="0">
                  <v>1244</v>
                </pt>
                <pt idx="1">
                  <v>2409</v>
                </pt>
                <pt idx="2">
                  <v>2259</v>
                </pt>
                <pt idx="3">
                  <v>1918</v>
                </pt>
                <pt idx="4">
                  <v>3455</v>
                </pt>
                <pt idx="5">
                  <v>3258</v>
                </pt>
                <pt idx="6">
                  <v>3838</v>
                </pt>
                <pt idx="7">
                  <v>3819</v>
                </pt>
                <pt idx="8">
                  <v>3695</v>
                </pt>
                <pt idx="9">
                  <v>2047</v>
                </pt>
                <pt idx="10">
                  <v>3048</v>
                </pt>
                <pt idx="11">
                  <v>1431</v>
                </pt>
              </numCache>
            </numRef>
          </val>
        </ser>
        <ser>
          <idx val="7"/>
          <order val="7"/>
          <tx>
            <strRef>
              <f>'メディアリーチ'!$B$10</f>
              <strCache>
                <ptCount val="1"/>
                <pt idx="0">
                  <v>囀る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'メディアリーチ'!$C$10:$N$10</f>
              <numCache>
                <formatCode>_-* #,##0_-;\-* #,##0_-;_-* "-"??_-;_-@_-</formatCode>
                <ptCount val="12"/>
                <pt idx="0">
                  <v>677</v>
                </pt>
                <pt idx="1">
                  <v>38</v>
                </pt>
                <pt idx="2">
                  <v>509</v>
                </pt>
                <pt idx="3">
                  <v>3421</v>
                </pt>
                <pt idx="4">
                  <v>2011</v>
                </pt>
                <pt idx="5">
                  <v>976</v>
                </pt>
                <pt idx="6">
                  <v>2435</v>
                </pt>
                <pt idx="7">
                  <v>2917</v>
                </pt>
                <pt idx="8">
                  <v>1590</v>
                </pt>
                <pt idx="9">
                  <v>2875</v>
                </pt>
                <pt idx="10">
                  <v>2282</v>
                </pt>
                <pt idx="11">
                  <v>3900</v>
                </pt>
              </numCache>
            </numRef>
          </val>
        </ser>
        <ser>
          <idx val="8"/>
          <order val="8"/>
          <tx>
            <strRef>
              <f>'メディアリーチ'!$B$11</f>
              <strCache>
                <ptCount val="1"/>
                <pt idx="0">
                  <v>ユーチューブ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'メディアリーチ'!$C$2:$N$2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'メディアリーチ'!$C$11:$N$11</f>
              <numCache>
                <formatCode>_-* #,##0_-;\-* #,##0_-;_-* "-"??_-;_-@_-</formatCode>
                <ptCount val="12"/>
                <pt idx="0">
                  <v>639</v>
                </pt>
                <pt idx="1">
                  <v>2750</v>
                </pt>
                <pt idx="2">
                  <v>672</v>
                </pt>
                <pt idx="3">
                  <v>1993</v>
                </pt>
                <pt idx="4">
                  <v>1281</v>
                </pt>
                <pt idx="5">
                  <v>226</v>
                </pt>
                <pt idx="6">
                  <v>2832</v>
                </pt>
                <pt idx="7">
                  <v>4100</v>
                </pt>
                <pt idx="8">
                  <v>1894</v>
                </pt>
                <pt idx="9">
                  <v>410</v>
                </pt>
                <pt idx="10">
                  <v>1647</v>
                </pt>
                <pt idx="11">
                  <v>3038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1675744"/>
        <axId val="71676304"/>
      </barChart>
      <catAx>
        <axId val="7167574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1676304"/>
        <crosses val="autoZero"/>
        <auto val="1"/>
        <lblAlgn val="ctr"/>
        <lblOffset val="100"/>
        <noMultiLvlLbl val="0"/>
      </catAx>
      <valAx>
        <axId val="7167630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* #,##0_-;\-* #,##0_-;_-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167574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メディアリーチ合計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cat>
            <strRef>
              <f>'メディアリーチ'!$C$12:$N$12</f>
              <strCache>
                <ptCount val="12"/>
                <pt idx="0">
                  <v xml:space="preserve"> 月 </v>
                </pt>
                <pt idx="1">
                  <v xml:space="preserve"> 2月 </v>
                </pt>
                <pt idx="2">
                  <v xml:space="preserve"> 台無しにする </v>
                </pt>
                <pt idx="3">
                  <v xml:space="preserve"> 4月 </v>
                </pt>
                <pt idx="4">
                  <v xml:space="preserve"> 5 月 </v>
                </pt>
                <pt idx="5">
                  <v xml:space="preserve"> 6 月 </v>
                </pt>
                <pt idx="6">
                  <v xml:space="preserve"> 7 月 </v>
                </pt>
                <pt idx="7">
                  <v xml:space="preserve"> 8 月 </v>
                </pt>
                <pt idx="8">
                  <v xml:space="preserve"> 9 月 </v>
                </pt>
                <pt idx="9">
                  <v xml:space="preserve"> 10月 </v>
                </pt>
                <pt idx="10">
                  <v xml:space="preserve"> 11 月 </v>
                </pt>
                <pt idx="11">
                  <v xml:space="preserve"> 12 月 </v>
                </pt>
              </strCache>
            </strRef>
          </cat>
          <val>
            <numRef>
              <f>'メディアリーチ'!$C$13:$N$13</f>
              <numCache>
                <formatCode>_-* #,##0_-;\-* #,##0_-;_-* "-"??_-;_-@_-</formatCode>
                <ptCount val="12"/>
              </numCache>
            </numRef>
          </val>
          <smooth val="0"/>
        </ser>
        <ser>
          <idx val="1"/>
          <order val="1"/>
          <spPr>
            <a:ln xmlns:a="http://schemas.openxmlformats.org/drawingml/2006/main" w="28575" cap="rnd">
              <a:solidFill>
                <a:srgbClr val="00B0F0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accent1">
                  <a:lumMod val="75000"/>
                </a:schemeClr>
              </a:solidFill>
              <a:ln xmlns:a="http://schemas.openxmlformats.org/drawingml/2006/main" w="3175">
                <a:solidFill>
                  <a:schemeClr val="bg1"/>
                </a:solidFill>
                <a:prstDash val="solid"/>
              </a:ln>
            </spPr>
          </marker>
          <cat>
            <strRef>
              <f>'メディアリーチ'!$C$12:$N$12</f>
              <strCache>
                <ptCount val="12"/>
                <pt idx="0">
                  <v xml:space="preserve"> 月 </v>
                </pt>
                <pt idx="1">
                  <v xml:space="preserve"> 2月 </v>
                </pt>
                <pt idx="2">
                  <v xml:space="preserve"> 台無しにする </v>
                </pt>
                <pt idx="3">
                  <v xml:space="preserve"> 4月 </v>
                </pt>
                <pt idx="4">
                  <v xml:space="preserve"> 5 月 </v>
                </pt>
                <pt idx="5">
                  <v xml:space="preserve"> 6 月 </v>
                </pt>
                <pt idx="6">
                  <v xml:space="preserve"> 7 月 </v>
                </pt>
                <pt idx="7">
                  <v xml:space="preserve"> 8 月 </v>
                </pt>
                <pt idx="8">
                  <v xml:space="preserve"> 9 月 </v>
                </pt>
                <pt idx="9">
                  <v xml:space="preserve"> 10月 </v>
                </pt>
                <pt idx="10">
                  <v xml:space="preserve"> 11 月 </v>
                </pt>
                <pt idx="11">
                  <v xml:space="preserve"> 12 月 </v>
                </pt>
              </strCache>
            </strRef>
          </cat>
          <val>
            <numRef>
              <f>'メディアリーチ'!$C$14:$N$14</f>
              <numCache>
                <formatCode>_-* #,##0_-;\-* #,##0_-;_-* "-"??_-;_-@_-</formatCode>
                <ptCount val="12"/>
                <pt idx="0">
                  <v>15175</v>
                </pt>
                <pt idx="1">
                  <v>21262</v>
                </pt>
                <pt idx="2">
                  <v>18101</v>
                </pt>
                <pt idx="3">
                  <v>20828</v>
                </pt>
                <pt idx="4">
                  <v>21694</v>
                </pt>
                <pt idx="5">
                  <v>23577</v>
                </pt>
                <pt idx="6">
                  <v>16125</v>
                </pt>
                <pt idx="7">
                  <v>24065</v>
                </pt>
                <pt idx="8">
                  <v>23179</v>
                </pt>
                <pt idx="9">
                  <v>22307</v>
                </pt>
                <pt idx="10">
                  <v>21867</v>
                </pt>
                <pt idx="11">
                  <v>19193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87670224"/>
        <axId val="287670784"/>
      </lineChart>
      <catAx>
        <axId val="287670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287670784"/>
        <crosses val="autoZero"/>
        <auto val="1"/>
        <lblAlgn val="ctr"/>
        <lblOffset val="100"/>
        <noMultiLvlLbl val="0"/>
      </catAx>
      <valAx>
        <axId val="2876707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* #,##0_-;\-* #,##0_-;_-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287670224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オンラインマーケティングキャンペーンタイプ別に生成した顧客</a:t>
            </a:r>
            <a:endParaRPr lang="en-US" sz="1600" b="1">
              <a:solidFill>
                <a:schemeClr val="accent5"/>
              </a:solidFill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'生成された顧客'!$B$4</f>
              <strCache>
                <ptCount val="1"/>
                <pt idx="0">
                  <v>ソーシャルメディア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'生成された顧客'!$C$4:$N$4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1</v>
                </pt>
                <pt idx="4">
                  <v>2</v>
                </pt>
                <pt idx="5">
                  <v>3</v>
                </pt>
                <pt idx="6">
                  <v>4</v>
                </pt>
                <pt idx="7">
                  <v>5</v>
                </pt>
                <pt idx="8">
                  <v>6</v>
                </pt>
                <pt idx="9">
                  <v>7</v>
                </pt>
                <pt idx="10">
                  <v>8</v>
                </pt>
                <pt idx="11">
                  <v>9</v>
                </pt>
              </numCache>
            </numRef>
          </val>
        </ser>
        <ser>
          <idx val="1"/>
          <order val="1"/>
          <tx>
            <strRef>
              <f>'生成された顧客'!$B$5</f>
              <strCache>
                <ptCount val="1"/>
                <pt idx="0">
                  <v>広報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'生成された顧客'!$C$5:$N$5</f>
              <numCache>
                <formatCode>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8</v>
                </pt>
                <pt idx="11">
                  <v>5</v>
                </pt>
              </numCache>
            </numRef>
          </val>
        </ser>
        <ser>
          <idx val="2"/>
          <order val="2"/>
          <tx>
            <strRef>
              <f>'生成された顧客'!$B$6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1</v>
                </pt>
                <pt idx="4">
                  <v>2</v>
                </pt>
                <pt idx="5">
                  <v>3</v>
                </pt>
                <pt idx="6">
                  <v>4</v>
                </pt>
                <pt idx="7">
                  <v>5</v>
                </pt>
                <pt idx="8">
                  <v>6</v>
                </pt>
                <pt idx="9">
                  <v>7</v>
                </pt>
                <pt idx="10">
                  <v>8</v>
                </pt>
                <pt idx="11">
                  <v>9</v>
                </pt>
              </numCache>
            </numRef>
          </val>
        </ser>
        <ser>
          <idx val="3"/>
          <order val="3"/>
          <tx>
            <strRef>
              <f>'生成された顧客'!$B$7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'生成された顧客'!$C$7:$N$7</f>
              <numCache>
                <formatCode>0</formatCode>
                <ptCount val="12"/>
                <pt idx="0">
                  <v>2</v>
                </pt>
                <pt idx="1">
                  <v>3</v>
                </pt>
                <pt idx="2">
                  <v>2</v>
                </pt>
                <pt idx="3">
                  <v>3</v>
                </pt>
                <pt idx="4">
                  <v>2</v>
                </pt>
                <pt idx="5">
                  <v>3</v>
                </pt>
                <pt idx="6">
                  <v>2</v>
                </pt>
                <pt idx="7">
                  <v>3</v>
                </pt>
                <pt idx="8">
                  <v>2</v>
                </pt>
                <pt idx="9">
                  <v>3</v>
                </pt>
                <pt idx="10">
                  <v>2</v>
                </pt>
                <pt idx="11">
                  <v>8</v>
                </pt>
              </numCache>
            </numRef>
          </val>
        </ser>
        <ser>
          <idx val="4"/>
          <order val="4"/>
          <tx>
            <strRef>
              <f>'生成された顧客'!$B$8</f>
              <strCache>
                <ptCount val="1"/>
                <pt idx="0">
                  <v>検索 - 有料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'生成された顧客'!$C$8:$N$8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1</v>
                </pt>
                <pt idx="4">
                  <v>2</v>
                </pt>
                <pt idx="5">
                  <v>3</v>
                </pt>
                <pt idx="6">
                  <v>4</v>
                </pt>
                <pt idx="7">
                  <v>5</v>
                </pt>
                <pt idx="8">
                  <v>6</v>
                </pt>
                <pt idx="9">
                  <v>7</v>
                </pt>
                <pt idx="10">
                  <v>8</v>
                </pt>
                <pt idx="11">
                  <v>9</v>
                </pt>
              </numCache>
            </numRef>
          </val>
        </ser>
        <ser>
          <idx val="5"/>
          <order val="5"/>
          <tx>
            <strRef>
              <f>'生成された顧客'!$B$9</f>
              <strCache>
                <ptCount val="1"/>
                <pt idx="0">
                  <v>検索 - オーガニック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'生成された顧客'!$C$9:$N$9</f>
              <numCache>
                <formatCode>0</formatCode>
                <ptCount val="12"/>
                <pt idx="0">
                  <v>4</v>
                </pt>
                <pt idx="1">
                  <v>0</v>
                </pt>
                <pt idx="2">
                  <v>1</v>
                </pt>
                <pt idx="3">
                  <v>2</v>
                </pt>
                <pt idx="4">
                  <v>6</v>
                </pt>
                <pt idx="5">
                  <v>7</v>
                </pt>
                <pt idx="6">
                  <v>2</v>
                </pt>
                <pt idx="7">
                  <v>0</v>
                </pt>
                <pt idx="8">
                  <v>2</v>
                </pt>
                <pt idx="9">
                  <v>0</v>
                </pt>
                <pt idx="10">
                  <v>7</v>
                </pt>
                <pt idx="11">
                  <v>3</v>
                </pt>
              </numCache>
            </numRef>
          </val>
        </ser>
        <ser>
          <idx val="6"/>
          <order val="6"/>
          <tx>
            <strRef>
              <f>'生成された顧客'!$B$10</f>
              <strCache>
                <ptCount val="1"/>
                <pt idx="0">
                  <v>その他のオンラインキャンペーン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'生成された顧客'!$C$10:$N$10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1</v>
                </pt>
                <pt idx="4">
                  <v>2</v>
                </pt>
                <pt idx="5">
                  <v>3</v>
                </pt>
                <pt idx="6">
                  <v>4</v>
                </pt>
                <pt idx="7">
                  <v>5</v>
                </pt>
                <pt idx="8">
                  <v>6</v>
                </pt>
                <pt idx="9">
                  <v>7</v>
                </pt>
                <pt idx="10">
                  <v>8</v>
                </pt>
                <pt idx="11">
                  <v>9</v>
                </pt>
              </numCache>
            </numRef>
          </val>
        </ser>
        <ser>
          <idx val="7"/>
          <order val="7"/>
          <tx>
            <strRef>
              <f>'生成された顧客'!$B$11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'生成された顧客'!$C$11:$N$11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4</v>
                </pt>
                <pt idx="3">
                  <v>6</v>
                </pt>
                <pt idx="4">
                  <v>8</v>
                </pt>
                <pt idx="5">
                  <v>7</v>
                </pt>
                <pt idx="6">
                  <v>6</v>
                </pt>
                <pt idx="7">
                  <v>5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4</v>
                </pt>
              </numCache>
            </numRef>
          </val>
        </ser>
        <ser>
          <idx val="8"/>
          <order val="8"/>
          <tx>
            <strRef>
              <f>'生成された顧客'!$B$12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'生成された顧客'!$C$12:$N$12</f>
              <numCache>
                <formatCode>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1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126575568"/>
        <axId val="73698080"/>
      </barChart>
      <catAx>
        <axId val="1265755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698080"/>
        <crosses val="autoZero"/>
        <auto val="1"/>
        <lblAlgn val="ctr"/>
        <lblOffset val="100"/>
        <noMultiLvlLbl val="0"/>
      </catAx>
      <valAx>
        <axId val="736980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5755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マーケティングによって生成された顧客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3"/>
          <order val="1"/>
          <tx>
            <strRef>
              <f>'生成された顧客'!$B$25</f>
              <strCache>
                <ptCount val="1"/>
                <pt idx="0">
                  <v>グランドトータル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'生成された顧客'!$C$21:$N$21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'生成された顧客'!$C$25:$N$25</f>
              <numCache>
                <formatCode>0</formatCode>
                <ptCount val="12"/>
                <pt idx="0">
                  <v>22</v>
                </pt>
                <pt idx="1">
                  <v>22</v>
                </pt>
                <pt idx="2">
                  <v>31</v>
                </pt>
                <pt idx="3">
                  <v>23</v>
                </pt>
                <pt idx="4">
                  <v>38</v>
                </pt>
                <pt idx="5">
                  <v>48</v>
                </pt>
                <pt idx="6">
                  <v>42</v>
                </pt>
                <pt idx="7">
                  <v>46</v>
                </pt>
                <pt idx="8">
                  <v>51</v>
                </pt>
                <pt idx="9">
                  <v>57</v>
                </pt>
                <pt idx="10">
                  <v>88</v>
                </pt>
                <pt idx="11">
                  <v>93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3701440"/>
        <axId val="126633424"/>
      </barChart>
      <catAx>
        <axId val="7370144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633424"/>
        <crosses val="autoZero"/>
        <auto val="1"/>
        <lblAlgn val="ctr"/>
        <lblOffset val="100"/>
        <noMultiLvlLbl val="0"/>
      </catAx>
      <valAx>
        <axId val="12663342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701440"/>
        <crosses val="autoZero"/>
        <crossBetween val="between"/>
      </valAx>
    </plotArea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オンラインマーケティングが顧客を生み出した割合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lineChart>
        <grouping val="standard"/>
        <varyColors val="0"/>
        <ser>
          <idx val="2"/>
          <order val="0"/>
          <tx>
            <strRef>
              <f>'生成された顧客'!$B$27</f>
              <strCache>
                <ptCount val="1"/>
                <pt idx="0">
                  <v>オンラインからの結果の割合</v>
                </pt>
              </strCache>
            </strRef>
          </tx>
          <spPr>
            <a:ln xmlns:a="http://schemas.openxmlformats.org/drawingml/2006/main" w="28575" cap="rnd">
              <a:solidFill>
                <a:srgbClr val="0070C0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rgbClr val="00B0F0"/>
              </a:solidFill>
              <a:ln xmlns:a="http://schemas.openxmlformats.org/drawingml/2006/main" w="6350">
                <a:solidFill>
                  <a:schemeClr val="bg1"/>
                </a:solidFill>
                <a:prstDash val="solid"/>
              </a:ln>
            </spPr>
          </marker>
          <cat>
            <strRef>
              <f>'生成された顧客'!$C$21:$N$21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'生成された顧客'!$C$27:$N$27</f>
              <numCache>
                <formatCode>0%</formatCode>
                <ptCount val="12"/>
                <pt idx="0">
                  <v>0.5909090909090909</v>
                </pt>
                <pt idx="1">
                  <v>0.5909090909090909</v>
                </pt>
                <pt idx="2">
                  <v>0.6129032258064516</v>
                </pt>
                <pt idx="3">
                  <v>0.6521739130434783</v>
                </pt>
                <pt idx="4">
                  <v>0.631578947368421</v>
                </pt>
                <pt idx="5">
                  <v>0.6041666666666666</v>
                </pt>
                <pt idx="6">
                  <v>0.6190476190476191</v>
                </pt>
                <pt idx="7">
                  <v>0.6086956521739131</v>
                </pt>
                <pt idx="8">
                  <v>0.5686274509803921</v>
                </pt>
                <pt idx="9">
                  <v>0.5789473684210527</v>
                </pt>
                <pt idx="10">
                  <v>0.6022727272727273</v>
                </pt>
                <pt idx="11">
                  <v>0.6129032258064516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26636224"/>
        <axId val="126636784"/>
      </lineChart>
      <catAx>
        <axId val="126636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636784"/>
        <crosses val="autoZero"/>
        <auto val="1"/>
        <lblAlgn val="ctr"/>
        <lblOffset val="100"/>
        <noMultiLvlLbl val="0"/>
      </catAx>
      <valAx>
        <axId val="1266367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636224"/>
        <crosses val="autoZero"/>
        <crossBetween val="between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ja" sz="1600" b="1">
                <a:solidFill>
                  <a:schemeClr val="accent5"/>
                </a:solidFill>
              </a:rPr>
              <a:t>オンラインマーケティングキャンペーンタイプ別の入門リード</a:t>
            </a:r>
            <a:endParaRPr lang="en-US" sz="1600" b="1">
              <a:solidFill>
                <a:schemeClr val="accent5"/>
              </a:solidFill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stacked"/>
        <varyColors val="0"/>
        <ser>
          <idx val="1"/>
          <order val="0"/>
          <tx>
            <strRef>
              <f>'生成されたリード'!$B$4</f>
              <strCache>
                <ptCount val="1"/>
                <pt idx="0">
                  <v>ソーシャルメディア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'生成されたリード'!$C$4:$N$4</f>
              <numCache>
                <formatCode>0</formatCode>
                <ptCount val="12"/>
                <pt idx="0">
                  <v>28</v>
                </pt>
                <pt idx="1">
                  <v>33</v>
                </pt>
                <pt idx="2">
                  <v>49</v>
                </pt>
                <pt idx="3">
                  <v>23</v>
                </pt>
                <pt idx="4">
                  <v>21</v>
                </pt>
                <pt idx="5">
                  <v>10</v>
                </pt>
                <pt idx="6">
                  <v>20</v>
                </pt>
                <pt idx="7">
                  <v>45</v>
                </pt>
                <pt idx="8">
                  <v>30</v>
                </pt>
                <pt idx="9">
                  <v>36</v>
                </pt>
                <pt idx="10">
                  <v>24</v>
                </pt>
                <pt idx="11">
                  <v>25</v>
                </pt>
              </numCache>
            </numRef>
          </val>
        </ser>
        <ser>
          <idx val="2"/>
          <order val="1"/>
          <tx>
            <strRef>
              <f>'生成されたリード'!$B$5</f>
              <strCache>
                <ptCount val="1"/>
                <pt idx="0">
                  <v>広報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'生成されたリード'!$C$5:$N$5</f>
              <numCache>
                <formatCode>0</formatCode>
                <ptCount val="12"/>
                <pt idx="0">
                  <v>16</v>
                </pt>
                <pt idx="1">
                  <v>20</v>
                </pt>
                <pt idx="2">
                  <v>3</v>
                </pt>
                <pt idx="3">
                  <v>37</v>
                </pt>
                <pt idx="4">
                  <v>45</v>
                </pt>
                <pt idx="5">
                  <v>26</v>
                </pt>
                <pt idx="6">
                  <v>4</v>
                </pt>
                <pt idx="7">
                  <v>1</v>
                </pt>
                <pt idx="8">
                  <v>47</v>
                </pt>
                <pt idx="9">
                  <v>22</v>
                </pt>
                <pt idx="10">
                  <v>3</v>
                </pt>
                <pt idx="11">
                  <v>17</v>
                </pt>
              </numCache>
            </numRef>
          </val>
        </ser>
        <ser>
          <idx val="3"/>
          <order val="2"/>
          <tx>
            <strRef>
              <f>'生成されたリード'!$B$6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'生成されたリード'!$C$6:$N$6</f>
              <numCache>
                <formatCode>0</formatCode>
                <ptCount val="12"/>
                <pt idx="0">
                  <v>40</v>
                </pt>
                <pt idx="1">
                  <v>45</v>
                </pt>
                <pt idx="2">
                  <v>29</v>
                </pt>
                <pt idx="3">
                  <v>18</v>
                </pt>
                <pt idx="4">
                  <v>20</v>
                </pt>
                <pt idx="5">
                  <v>5</v>
                </pt>
                <pt idx="6">
                  <v>25</v>
                </pt>
                <pt idx="7">
                  <v>49</v>
                </pt>
                <pt idx="8">
                  <v>12</v>
                </pt>
                <pt idx="9">
                  <v>39</v>
                </pt>
                <pt idx="10">
                  <v>44</v>
                </pt>
                <pt idx="11">
                  <v>40</v>
                </pt>
              </numCache>
            </numRef>
          </val>
        </ser>
        <ser>
          <idx val="4"/>
          <order val="3"/>
          <tx>
            <strRef>
              <f>'生成されたリード'!$B$7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'生成されたリード'!$C$7:$N$7</f>
              <numCache>
                <formatCode>0</formatCode>
                <ptCount val="12"/>
                <pt idx="0">
                  <v>38</v>
                </pt>
                <pt idx="1">
                  <v>32</v>
                </pt>
                <pt idx="2">
                  <v>9</v>
                </pt>
                <pt idx="3">
                  <v>3</v>
                </pt>
                <pt idx="4">
                  <v>33</v>
                </pt>
                <pt idx="5">
                  <v>33</v>
                </pt>
                <pt idx="6">
                  <v>22</v>
                </pt>
                <pt idx="7">
                  <v>15</v>
                </pt>
                <pt idx="8">
                  <v>20</v>
                </pt>
                <pt idx="9">
                  <v>49</v>
                </pt>
                <pt idx="10">
                  <v>17</v>
                </pt>
                <pt idx="11">
                  <v>24</v>
                </pt>
              </numCache>
            </numRef>
          </val>
        </ser>
        <ser>
          <idx val="5"/>
          <order val="4"/>
          <tx>
            <strRef>
              <f>'生成されたリード'!$B$8</f>
              <strCache>
                <ptCount val="1"/>
                <pt idx="0">
                  <v>検索 - 有料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'生成されたリード'!$C$8:$N$8</f>
              <numCache>
                <formatCode>0</formatCode>
                <ptCount val="12"/>
                <pt idx="0">
                  <v>1</v>
                </pt>
                <pt idx="1">
                  <v>16</v>
                </pt>
                <pt idx="2">
                  <v>50</v>
                </pt>
                <pt idx="3">
                  <v>41</v>
                </pt>
                <pt idx="4">
                  <v>37</v>
                </pt>
                <pt idx="5">
                  <v>40</v>
                </pt>
                <pt idx="6">
                  <v>20</v>
                </pt>
                <pt idx="7">
                  <v>46</v>
                </pt>
                <pt idx="8">
                  <v>13</v>
                </pt>
                <pt idx="9">
                  <v>11</v>
                </pt>
                <pt idx="10">
                  <v>39</v>
                </pt>
                <pt idx="11">
                  <v>16</v>
                </pt>
              </numCache>
            </numRef>
          </val>
        </ser>
        <ser>
          <idx val="6"/>
          <order val="5"/>
          <tx>
            <strRef>
              <f>'生成されたリード'!$B$10</f>
              <strCache>
                <ptCount val="1"/>
                <pt idx="0">
                  <v>その他のオンラインキャンペーン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'生成されたリード'!$C$10:$N$10</f>
              <numCache>
                <formatCode>0</formatCode>
                <ptCount val="12"/>
                <pt idx="0">
                  <v>5</v>
                </pt>
                <pt idx="1">
                  <v>40</v>
                </pt>
                <pt idx="2">
                  <v>6</v>
                </pt>
                <pt idx="3">
                  <v>40</v>
                </pt>
                <pt idx="4">
                  <v>35</v>
                </pt>
                <pt idx="5">
                  <v>27</v>
                </pt>
                <pt idx="6">
                  <v>10</v>
                </pt>
                <pt idx="7">
                  <v>33</v>
                </pt>
                <pt idx="8">
                  <v>7</v>
                </pt>
                <pt idx="9">
                  <v>22</v>
                </pt>
                <pt idx="10">
                  <v>46</v>
                </pt>
                <pt idx="11">
                  <v>23</v>
                </pt>
              </numCache>
            </numRef>
          </val>
        </ser>
        <ser>
          <idx val="7"/>
          <order val="6"/>
          <tx>
            <strRef>
              <f>'生成されたリード'!$B$11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'生成されたリード'!$C$2:$N$2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4月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'生成されたリード'!$C$11:$N$11</f>
              <numCache>
                <formatCode>0</formatCode>
                <ptCount val="12"/>
                <pt idx="0">
                  <v>19</v>
                </pt>
                <pt idx="1">
                  <v>28</v>
                </pt>
                <pt idx="2">
                  <v>23</v>
                </pt>
                <pt idx="3">
                  <v>48</v>
                </pt>
                <pt idx="4">
                  <v>6</v>
                </pt>
                <pt idx="5">
                  <v>40</v>
                </pt>
                <pt idx="6">
                  <v>21</v>
                </pt>
                <pt idx="7">
                  <v>38</v>
                </pt>
                <pt idx="8">
                  <v>40</v>
                </pt>
                <pt idx="9">
                  <v>20</v>
                </pt>
                <pt idx="10">
                  <v>32</v>
                </pt>
                <pt idx="11">
                  <v>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3335008"/>
        <axId val="73335568"/>
      </barChart>
      <catAx>
        <axId val="733350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335568"/>
        <crosses val="autoZero"/>
        <auto val="1"/>
        <lblAlgn val="ctr"/>
        <lblOffset val="100"/>
        <noMultiLvlLbl val="0"/>
      </catAx>
      <valAx>
        <axId val="733355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7333500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image" Target="/xl/media/image1.png" Id="rId3"/></Relationships>
</file>

<file path=xl/drawings/_rels/drawing3.xml.rels><Relationships xmlns="http://schemas.openxmlformats.org/package/2006/relationships"><Relationship Type="http://schemas.openxmlformats.org/officeDocument/2006/relationships/chart" Target="/xl/charts/chart6.xml" Id="rId1"/><Relationship Type="http://schemas.openxmlformats.org/officeDocument/2006/relationships/chart" Target="/xl/charts/chart7.xml" Id="rId2"/><Relationship Type="http://schemas.openxmlformats.org/officeDocument/2006/relationships/chart" Target="/xl/charts/chart8.xml" Id="rId3"/><Relationship Type="http://schemas.openxmlformats.org/officeDocument/2006/relationships/image" Target="/xl/media/image2.png" Id="rId4"/></Relationships>
</file>

<file path=xl/drawings/_rels/drawing4.xml.rels><Relationships xmlns="http://schemas.openxmlformats.org/package/2006/relationships"><Relationship Type="http://schemas.openxmlformats.org/officeDocument/2006/relationships/chart" Target="/xl/charts/chart9.xml" Id="rId1"/><Relationship Type="http://schemas.openxmlformats.org/officeDocument/2006/relationships/chart" Target="/xl/charts/chart10.xml" Id="rId2"/><Relationship Type="http://schemas.openxmlformats.org/officeDocument/2006/relationships/image" Target="/xl/media/image3.png" Id="rId3"/></Relationships>
</file>

<file path=xl/drawings/_rels/drawing5.xml.rels><Relationships xmlns="http://schemas.openxmlformats.org/package/2006/relationships"><Relationship Type="http://schemas.openxmlformats.org/officeDocument/2006/relationships/chart" Target="/xl/charts/chart11.xml" Id="rId1"/><Relationship Type="http://schemas.openxmlformats.org/officeDocument/2006/relationships/chart" Target="/xl/charts/chart12.xml" Id="rId2"/><Relationship Type="http://schemas.openxmlformats.org/officeDocument/2006/relationships/image" Target="/xl/media/image4.png" Id="rId3"/></Relationships>
</file>

<file path=xl/drawings/drawing1.xml><?xml version="1.0" encoding="utf-8"?>
<wsDr xmlns="http://schemas.openxmlformats.org/drawingml/2006/spreadsheetDrawing">
  <twoCellAnchor>
    <from>
      <col>1</col>
      <colOff>12700</colOff>
      <row>14</row>
      <rowOff>36830</rowOff>
    </from>
    <to>
      <col>7</col>
      <colOff>12700</colOff>
      <row>34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812800</colOff>
      <row>14</row>
      <rowOff>50800</rowOff>
    </from>
    <to>
      <col>15</col>
      <colOff>12700</colOff>
      <row>34</row>
      <rowOff>13970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558800</colOff>
      <row>35</row>
      <rowOff>25400</rowOff>
    </from>
    <to>
      <col>11</col>
      <colOff>152400</colOff>
      <row>54</row>
      <rowOff>191770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146050</colOff>
      <row>15</row>
      <rowOff>82550</rowOff>
    </from>
    <to>
      <col>7</col>
      <colOff>711200</colOff>
      <row>36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819150</colOff>
      <row>15</row>
      <rowOff>69850</rowOff>
    </from>
    <to>
      <col>15</col>
      <colOff>0</colOff>
      <row>36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13</col>
      <colOff>53340</colOff>
      <row>0</row>
      <rowOff>60960</rowOff>
    </from>
    <to>
      <col>14</col>
      <colOff>993140</colOff>
      <row>0</row>
      <rowOff>492760</rowOff>
    </to>
    <pic>
      <nvPicPr>
        <cNvPr id="4" name="Picture 2" descr="Macintosh HD:ユーザ:kdalley:ライブラリ:キャッシュ:一時アイテム:msoclip:0:clip_image001.png">
          <a:hlinkClick xmlns:a="http://schemas.openxmlformats.org/drawingml/2006/main" xmlns:r="http://schemas.openxmlformats.org/officeDocument/2006/relationships" r:id="rId3"/>
        </cNvPr>
        <cNvPicPr/>
      </nvPicPr>
      <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1330940" y="60960"/>
          <a:ext cx="1778000" cy="43180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>
    <from>
      <col>0</col>
      <colOff>107950</colOff>
      <row>27</row>
      <rowOff>209550</rowOff>
    </from>
    <to>
      <col>14</col>
      <colOff>1270000</colOff>
      <row>61</row>
      <rowOff>139700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107949</colOff>
      <row>62</row>
      <rowOff>57150</rowOff>
    </from>
    <to>
      <col>7</col>
      <colOff>241300</colOff>
      <row>83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7</col>
      <colOff>431800</colOff>
      <row>62</row>
      <rowOff>63500</rowOff>
    </from>
    <to>
      <col>14</col>
      <colOff>1255183</colOff>
      <row>83</row>
      <rowOff>63500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13</col>
      <colOff>472440</colOff>
      <row>0</row>
      <rowOff>88900</rowOff>
    </from>
    <to>
      <col>14</col>
      <colOff>1079500</colOff>
      <row>0</row>
      <rowOff>467360</rowOff>
    </to>
    <pic>
      <nvPicPr>
        <cNvPr id="9" name="Picture 2" descr="Macintosh HD:ユーザ:kdalley:ライブラリ:キャッシュ:一時アイテム:msoclip:0:clip_image001.png">
          <a:hlinkClick xmlns:a="http://schemas.openxmlformats.org/drawingml/2006/main" xmlns:r="http://schemas.openxmlformats.org/officeDocument/2006/relationships" r:id="rId4"/>
        </cNvPr>
        <cNvPicPr/>
      </nvPicPr>
      <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1775440" y="88900"/>
          <a:ext cx="1432560" cy="37846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>
    <from>
      <col>0</col>
      <colOff>120650</colOff>
      <row>27</row>
      <rowOff>209550</rowOff>
    </from>
    <to>
      <col>14</col>
      <colOff>0</colOff>
      <row>63</row>
      <rowOff>73660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1809750</colOff>
      <row>64</row>
      <rowOff>82550</rowOff>
    </from>
    <to>
      <col>11</col>
      <colOff>342900</colOff>
      <row>88</row>
      <rowOff>25400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13</col>
      <colOff>459740</colOff>
      <row>0</row>
      <rowOff>127000</rowOff>
    </from>
    <to>
      <col>14</col>
      <colOff>1155700</colOff>
      <row>0</row>
      <rowOff>467360</rowOff>
    </to>
    <pic>
      <nvPicPr>
        <cNvPr id="4" name="Picture 2" descr="Macintosh HD:ユーザ:kdalley:ライブラリ:キャッシュ:一時アイテム:msoclip:0:clip_image001.png">
          <a:hlinkClick xmlns:a="http://schemas.openxmlformats.org/drawingml/2006/main" xmlns:r="http://schemas.openxmlformats.org/officeDocument/2006/relationships" r:id="rId3"/>
        </cNvPr>
        <cNvPicPr/>
      </nvPicPr>
      <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1762740" y="127000"/>
          <a:ext cx="1521460" cy="34036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>
    <from>
      <col>0</col>
      <colOff>133350</colOff>
      <row>14</row>
      <rowOff>209550</rowOff>
    </from>
    <to>
      <col>14</col>
      <colOff>25400</colOff>
      <row>50</row>
      <rowOff>81280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</col>
      <colOff>285749</colOff>
      <row>51</row>
      <rowOff>6350</rowOff>
    </from>
    <to>
      <col>11</col>
      <colOff>402166</colOff>
      <row>73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13</col>
      <colOff>510540</colOff>
      <row>0</row>
      <rowOff>88900</rowOff>
    </from>
    <to>
      <col>14</col>
      <colOff>1155700</colOff>
      <row>0</row>
      <rowOff>467360</rowOff>
    </to>
    <pic>
      <nvPicPr>
        <cNvPr id="4" name="Picture 2" descr="Macintosh HD:ユーザ:kdalley:ライブラリ:キャッシュ:一時アイテム:msoclip:0:clip_image001.png">
          <a:hlinkClick xmlns:a="http://schemas.openxmlformats.org/drawingml/2006/main" xmlns:r="http://schemas.openxmlformats.org/officeDocument/2006/relationships" r:id="rId3"/>
        </cNvPr>
        <cNvPicPr/>
      </nvPicPr>
      <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1813540" y="88900"/>
          <a:ext cx="1470660" cy="37846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onthly+marketing+metrics+calendar+v1+jp&amp;lpa=monthly+marketing+metrics+calendar+v1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 Id="rId1"/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onthly+marketing+metrics+calendar+v1+jp&amp;lpa=monthly+marketing+metrics+calendar+v1+jp" TargetMode="External" Id="rId2"/><Relationship Type="http://schemas.openxmlformats.org/officeDocument/2006/relationships/drawing" Target="/xl/drawings/drawing2.xml" Id="rId3"/></Relationships>
</file>

<file path=xl/worksheets/_rels/sheet3.xml.rels><Relationships xmlns="http://schemas.openxmlformats.org/package/2006/relationships"><Relationship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 Id="rId1"/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onthly+marketing+metrics+calendar+v1+jp&amp;lpa=monthly+marketing+metrics+calendar+v1+jp" TargetMode="External" Id="rId2"/><Relationship Type="http://schemas.openxmlformats.org/officeDocument/2006/relationships/drawing" Target="/xl/drawings/drawing3.xml" Id="rId3"/></Relationships>
</file>

<file path=xl/worksheets/_rels/sheet4.xml.rels><Relationships xmlns="http://schemas.openxmlformats.org/package/2006/relationships"><Relationship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 Id="rId1"/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onthly+marketing+metrics+calendar+v1+jp&amp;lpa=monthly+marketing+metrics+calendar+v1+jp" TargetMode="External" Id="rId2"/><Relationship Type="http://schemas.openxmlformats.org/officeDocument/2006/relationships/drawing" Target="/xl/drawings/drawing4.xml" Id="rId3"/></Relationships>
</file>

<file path=xl/worksheets/_rels/sheet5.xml.rels><Relationships xmlns="http://schemas.openxmlformats.org/package/2006/relationships"><Relationship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 Id="rId1"/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monthly+marketing+metrics+calendar+v1+jp&amp;lpa=monthly+marketing+metrics+calendar+v1+jp" TargetMode="External" Id="rId2"/><Relationship Type="http://schemas.openxmlformats.org/officeDocument/2006/relationships/drawing" Target="/xl/drawings/drawing5.xml" Id="rId3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O60"/>
  <sheetViews>
    <sheetView showGridLines="0" tabSelected="1" workbookViewId="0">
      <selection activeCell="AD222" sqref="AD222"/>
    </sheetView>
  </sheetViews>
  <sheetFormatPr baseColWidth="10" defaultColWidth="10.83203125" defaultRowHeight="16"/>
  <cols>
    <col width="2" customWidth="1" style="57" min="1" max="1"/>
    <col width="27.1640625" customWidth="1" style="57" min="2" max="2"/>
    <col width="10.83203125" customWidth="1" style="57" min="3" max="14"/>
    <col width="16.83203125" customWidth="1" style="57" min="15" max="15"/>
    <col width="10.83203125" customWidth="1" style="57" min="16" max="16384"/>
  </cols>
  <sheetData>
    <row r="1" ht="50" customHeight="1"/>
    <row r="2" ht="49" customHeight="1" thickBot="1">
      <c r="B2" s="49" t="inlineStr">
        <is>
          <t>月次マーケティング指標カレンダー|  換算</t>
        </is>
      </c>
      <c r="K2" s="72" t="n"/>
      <c r="L2" s="78" t="n"/>
      <c r="M2" s="78" t="n"/>
      <c r="N2" s="78" t="n"/>
      <c r="O2" s="78" t="n"/>
    </row>
    <row r="3" ht="24" customFormat="1" customHeight="1" s="2">
      <c r="B3" s="6" t="inlineStr">
        <is>
          <t>換算</t>
        </is>
      </c>
      <c r="C3" s="7" t="inlineStr">
        <is>
          <t>月</t>
        </is>
      </c>
      <c r="D3" s="8" t="inlineStr">
        <is>
          <t>2月</t>
        </is>
      </c>
      <c r="E3" s="7" t="inlineStr">
        <is>
          <t>3月</t>
        </is>
      </c>
      <c r="F3" s="8" t="inlineStr">
        <is>
          <t>4月</t>
        </is>
      </c>
      <c r="G3" s="7" t="inlineStr">
        <is>
          <t>5 月</t>
        </is>
      </c>
      <c r="H3" s="8" t="inlineStr">
        <is>
          <t>6 月</t>
        </is>
      </c>
      <c r="I3" s="7" t="inlineStr">
        <is>
          <t>7 月</t>
        </is>
      </c>
      <c r="J3" s="8" t="inlineStr">
        <is>
          <t>8 月</t>
        </is>
      </c>
      <c r="K3" s="7" t="inlineStr">
        <is>
          <t>9 月</t>
        </is>
      </c>
      <c r="L3" s="8" t="inlineStr">
        <is>
          <t>10月</t>
        </is>
      </c>
      <c r="M3" s="7" t="inlineStr">
        <is>
          <t>11 月</t>
        </is>
      </c>
      <c r="N3" s="8" t="inlineStr">
        <is>
          <t>12 月</t>
        </is>
      </c>
      <c r="O3" s="9" t="inlineStr">
        <is>
          <t>生長</t>
        </is>
      </c>
    </row>
    <row r="4" ht="18" customFormat="1" customHeight="1" s="2">
      <c r="B4" s="66" t="inlineStr">
        <is>
          <t>生成された合計</t>
        </is>
      </c>
      <c r="C4" s="79" t="n"/>
      <c r="D4" s="79" t="n"/>
      <c r="E4" s="79" t="n"/>
      <c r="F4" s="79" t="n"/>
      <c r="G4" s="79" t="n"/>
      <c r="H4" s="79" t="n"/>
      <c r="I4" s="79" t="n"/>
      <c r="J4" s="79" t="n"/>
      <c r="K4" s="79" t="n"/>
      <c r="L4" s="79" t="n"/>
      <c r="M4" s="79" t="n"/>
      <c r="N4" s="79" t="n"/>
      <c r="O4" s="80" t="n"/>
    </row>
    <row r="5" ht="18" customHeight="1">
      <c r="B5" s="62" t="inlineStr">
        <is>
          <t>顧客</t>
        </is>
      </c>
      <c r="C5" s="21">
        <f>'生成された顧客'!C22</f>
        <v/>
      </c>
      <c r="D5" s="21">
        <f>'生成された顧客'!D22</f>
        <v/>
      </c>
      <c r="E5" s="21">
        <f>'生成された顧客'!E22</f>
        <v/>
      </c>
      <c r="F5" s="21">
        <f>'生成された顧客'!F22</f>
        <v/>
      </c>
      <c r="G5" s="21">
        <f>'生成された顧客'!G22</f>
        <v/>
      </c>
      <c r="H5" s="21">
        <f>'生成された顧客'!H22</f>
        <v/>
      </c>
      <c r="I5" s="21">
        <f>'生成された顧客'!I22</f>
        <v/>
      </c>
      <c r="J5" s="21">
        <f>'生成された顧客'!J22</f>
        <v/>
      </c>
      <c r="K5" s="21">
        <f>'生成された顧客'!K22</f>
        <v/>
      </c>
      <c r="L5" s="21">
        <f>'生成された顧客'!L22</f>
        <v/>
      </c>
      <c r="M5" s="21">
        <f>'生成された顧客'!M22</f>
        <v/>
      </c>
      <c r="N5" s="21">
        <f>'生成された顧客'!N22</f>
        <v/>
      </c>
      <c r="O5" s="29">
        <f>(N5-M5)/M5</f>
        <v/>
      </c>
    </row>
    <row r="6" ht="18" customHeight="1">
      <c r="B6" s="60" t="inlineStr">
        <is>
          <t>リード</t>
        </is>
      </c>
      <c r="C6" s="22">
        <f>'生成されたリード'!C22</f>
        <v/>
      </c>
      <c r="D6" s="22">
        <f>'生成されたリード'!D22</f>
        <v/>
      </c>
      <c r="E6" s="22">
        <f>'生成されたリード'!E22</f>
        <v/>
      </c>
      <c r="F6" s="22">
        <f>'生成されたリード'!F22</f>
        <v/>
      </c>
      <c r="G6" s="22">
        <f>'生成されたリード'!G22</f>
        <v/>
      </c>
      <c r="H6" s="22">
        <f>'生成されたリード'!H22</f>
        <v/>
      </c>
      <c r="I6" s="22">
        <f>'生成されたリード'!I22</f>
        <v/>
      </c>
      <c r="J6" s="22">
        <f>'生成されたリード'!J22</f>
        <v/>
      </c>
      <c r="K6" s="22">
        <f>'生成されたリード'!K22</f>
        <v/>
      </c>
      <c r="L6" s="22">
        <f>'生成されたリード'!L22</f>
        <v/>
      </c>
      <c r="M6" s="22">
        <f>'生成されたリード'!M22</f>
        <v/>
      </c>
      <c r="N6" s="22">
        <f>'生成されたリード'!N22</f>
        <v/>
      </c>
      <c r="O6" s="30">
        <f>(N6-M6)/M6</f>
        <v/>
      </c>
    </row>
    <row r="7" ht="18" customHeight="1" thickBot="1">
      <c r="B7" s="61" t="inlineStr">
        <is>
          <t>ウェブ訪問</t>
        </is>
      </c>
      <c r="C7" s="58">
        <f>'生成されたウェブ訪問'!C14</f>
        <v/>
      </c>
      <c r="D7" s="58">
        <f>'生成されたウェブ訪問'!D14</f>
        <v/>
      </c>
      <c r="E7" s="58">
        <f>'生成されたウェブ訪問'!E14</f>
        <v/>
      </c>
      <c r="F7" s="58">
        <f>'生成されたウェブ訪問'!F14</f>
        <v/>
      </c>
      <c r="G7" s="58">
        <f>'生成されたウェブ訪問'!G14</f>
        <v/>
      </c>
      <c r="H7" s="58">
        <f>'生成されたウェブ訪問'!H14</f>
        <v/>
      </c>
      <c r="I7" s="58">
        <f>'生成されたウェブ訪問'!I14</f>
        <v/>
      </c>
      <c r="J7" s="58">
        <f>'生成されたウェブ訪問'!J14</f>
        <v/>
      </c>
      <c r="K7" s="58">
        <f>'生成されたウェブ訪問'!K14</f>
        <v/>
      </c>
      <c r="L7" s="58">
        <f>'生成されたウェブ訪問'!L14</f>
        <v/>
      </c>
      <c r="M7" s="58">
        <f>'生成されたウェブ訪問'!M14</f>
        <v/>
      </c>
      <c r="N7" s="58">
        <f>'生成されたウェブ訪問'!N14</f>
        <v/>
      </c>
      <c r="O7" s="59">
        <f>(N7-M7)/M7</f>
        <v/>
      </c>
    </row>
    <row r="8" ht="18" customFormat="1" customHeight="1" s="57">
      <c r="B8" s="54" t="n"/>
      <c r="C8" s="55" t="n"/>
      <c r="D8" s="55" t="n"/>
      <c r="E8" s="55" t="n"/>
      <c r="F8" s="55" t="n"/>
      <c r="G8" s="55" t="n"/>
      <c r="H8" s="55" t="n"/>
      <c r="I8" s="55" t="n"/>
      <c r="J8" s="55" t="n"/>
      <c r="K8" s="55" t="n"/>
      <c r="L8" s="55" t="n"/>
      <c r="M8" s="55" t="n"/>
      <c r="N8" s="55" t="n"/>
      <c r="O8" s="56" t="n"/>
    </row>
    <row r="9" ht="24" customFormat="1" customHeight="1" s="2">
      <c r="B9" s="50" t="n"/>
      <c r="C9" s="51" t="inlineStr">
        <is>
          <t>月</t>
        </is>
      </c>
      <c r="D9" s="52" t="inlineStr">
        <is>
          <t>2月</t>
        </is>
      </c>
      <c r="E9" s="51" t="inlineStr">
        <is>
          <t>3月</t>
        </is>
      </c>
      <c r="F9" s="52" t="inlineStr">
        <is>
          <t>4月</t>
        </is>
      </c>
      <c r="G9" s="51" t="inlineStr">
        <is>
          <t>5 月</t>
        </is>
      </c>
      <c r="H9" s="52" t="inlineStr">
        <is>
          <t>6 月</t>
        </is>
      </c>
      <c r="I9" s="51" t="inlineStr">
        <is>
          <t>7 月</t>
        </is>
      </c>
      <c r="J9" s="52" t="inlineStr">
        <is>
          <t>8 月</t>
        </is>
      </c>
      <c r="K9" s="51" t="inlineStr">
        <is>
          <t>9 月</t>
        </is>
      </c>
      <c r="L9" s="52" t="inlineStr">
        <is>
          <t>10月</t>
        </is>
      </c>
      <c r="M9" s="51" t="inlineStr">
        <is>
          <t>11 月</t>
        </is>
      </c>
      <c r="N9" s="52" t="inlineStr">
        <is>
          <t>12 月</t>
        </is>
      </c>
      <c r="O9" s="53" t="inlineStr">
        <is>
          <t>生長</t>
        </is>
      </c>
    </row>
    <row r="10" ht="18" customFormat="1" customHeight="1" s="2">
      <c r="B10" s="81" t="inlineStr">
        <is>
          <t>コンバージョン率</t>
        </is>
      </c>
      <c r="C10" s="79" t="n"/>
      <c r="D10" s="79" t="n"/>
      <c r="E10" s="79" t="n"/>
      <c r="F10" s="79" t="n"/>
      <c r="G10" s="79" t="n"/>
      <c r="H10" s="79" t="n"/>
      <c r="I10" s="79" t="n"/>
      <c r="J10" s="79" t="n"/>
      <c r="K10" s="79" t="n"/>
      <c r="L10" s="79" t="n"/>
      <c r="M10" s="79" t="n"/>
      <c r="N10" s="79" t="n"/>
      <c r="O10" s="82" t="n"/>
    </row>
    <row r="11" ht="18" customHeight="1">
      <c r="B11" s="62" t="inlineStr">
        <is>
          <t>顧客へのリード率 %</t>
        </is>
      </c>
      <c r="C11" s="63">
        <f>C5/C6</f>
        <v/>
      </c>
      <c r="D11" s="63">
        <f>D5/D6</f>
        <v/>
      </c>
      <c r="E11" s="63">
        <f>E5/E6</f>
        <v/>
      </c>
      <c r="F11" s="63">
        <f>F5/F6</f>
        <v/>
      </c>
      <c r="G11" s="63">
        <f>G5/G6</f>
        <v/>
      </c>
      <c r="H11" s="63">
        <f>H5/H6</f>
        <v/>
      </c>
      <c r="I11" s="63">
        <f>I5/I6</f>
        <v/>
      </c>
      <c r="J11" s="63">
        <f>J5/J6</f>
        <v/>
      </c>
      <c r="K11" s="63">
        <f>K5/K6</f>
        <v/>
      </c>
      <c r="L11" s="63">
        <f>L5/L6</f>
        <v/>
      </c>
      <c r="M11" s="63">
        <f>M5/M6</f>
        <v/>
      </c>
      <c r="N11" s="63">
        <f>N5/N6</f>
        <v/>
      </c>
      <c r="O11" s="29">
        <f>(N11-M11)/M11</f>
        <v/>
      </c>
    </row>
    <row r="12" ht="18" customHeight="1">
      <c r="B12" s="60" t="inlineStr">
        <is>
          <t>顧客へのウェブ訪問 %</t>
        </is>
      </c>
      <c r="C12" s="64">
        <f>C5/C7</f>
        <v/>
      </c>
      <c r="D12" s="64">
        <f>D5/D7</f>
        <v/>
      </c>
      <c r="E12" s="64">
        <f>E5/E7</f>
        <v/>
      </c>
      <c r="F12" s="64">
        <f>F5/F7</f>
        <v/>
      </c>
      <c r="G12" s="64">
        <f>G5/G7</f>
        <v/>
      </c>
      <c r="H12" s="64">
        <f>H5/H7</f>
        <v/>
      </c>
      <c r="I12" s="64">
        <f>I5/I7</f>
        <v/>
      </c>
      <c r="J12" s="64">
        <f>J5/J7</f>
        <v/>
      </c>
      <c r="K12" s="64">
        <f>K5/K7</f>
        <v/>
      </c>
      <c r="L12" s="64">
        <f>L5/L7</f>
        <v/>
      </c>
      <c r="M12" s="64">
        <f>M5/M7</f>
        <v/>
      </c>
      <c r="N12" s="64">
        <f>N5/N7</f>
        <v/>
      </c>
      <c r="O12" s="30">
        <f>(N12-M12)/M12</f>
        <v/>
      </c>
    </row>
    <row r="13" ht="18" customHeight="1" thickBot="1">
      <c r="B13" s="61" t="inlineStr">
        <is>
          <t>リードへのウェブ訪問数 %</t>
        </is>
      </c>
      <c r="C13" s="65">
        <f>C6/C7</f>
        <v/>
      </c>
      <c r="D13" s="65">
        <f>D6/D7</f>
        <v/>
      </c>
      <c r="E13" s="65">
        <f>E6/E7</f>
        <v/>
      </c>
      <c r="F13" s="65">
        <f>F6/F7</f>
        <v/>
      </c>
      <c r="G13" s="65">
        <f>G6/G7</f>
        <v/>
      </c>
      <c r="H13" s="65">
        <f>H6/H7</f>
        <v/>
      </c>
      <c r="I13" s="65">
        <f>I6/I7</f>
        <v/>
      </c>
      <c r="J13" s="65">
        <f>J6/J7</f>
        <v/>
      </c>
      <c r="K13" s="65">
        <f>K6/K7</f>
        <v/>
      </c>
      <c r="L13" s="65">
        <f>L6/L7</f>
        <v/>
      </c>
      <c r="M13" s="65">
        <f>M6/M7</f>
        <v/>
      </c>
      <c r="N13" s="65">
        <f>N6/N7</f>
        <v/>
      </c>
      <c r="O13" s="59">
        <f>(N13-M13)/M13</f>
        <v/>
      </c>
    </row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>
      <c r="B58" s="83" t="inlineStr">
        <is>
          <t>SMARTSHEETで作成するには、ここをクリックしてください</t>
        </is>
      </c>
    </row>
    <row r="59"/>
    <row r="60"/>
  </sheetData>
  <mergeCells count="4">
    <mergeCell ref="B4:O4"/>
    <mergeCell ref="B10:O10"/>
    <mergeCell ref="K2:O2"/>
    <mergeCell ref="B58:O60"/>
  </mergeCells>
  <hyperlinks>
    <hyperlink xmlns:r="http://schemas.openxmlformats.org/officeDocument/2006/relationships" ref="B58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P41"/>
  <sheetViews>
    <sheetView showGridLines="0" workbookViewId="0">
      <selection activeCell="Y22" sqref="Y22"/>
    </sheetView>
  </sheetViews>
  <sheetFormatPr baseColWidth="10" defaultColWidth="10.83203125" defaultRowHeight="16"/>
  <cols>
    <col width="2" customWidth="1" style="57" min="1" max="1"/>
    <col width="27.1640625" customWidth="1" style="57" min="2" max="2"/>
    <col width="11.33203125" bestFit="1" customWidth="1" style="57" min="3" max="5"/>
    <col width="11" bestFit="1" customWidth="1" style="57" min="6" max="6"/>
    <col width="11.33203125" bestFit="1" customWidth="1" style="57" min="7" max="8"/>
    <col width="11" bestFit="1" customWidth="1" style="57" min="9" max="14"/>
    <col width="16.83203125" customWidth="1" style="57" min="15" max="15"/>
    <col width="36" customWidth="1" style="57" min="16" max="16"/>
    <col width="10.83203125" customWidth="1" style="57" min="17" max="16384"/>
  </cols>
  <sheetData>
    <row r="1" ht="49" customHeight="1" thickBot="1">
      <c r="B1" s="35" t="inlineStr">
        <is>
          <t>月次マーケティング指標カレンダー|  メディアリーチ</t>
        </is>
      </c>
      <c r="K1" s="74" t="inlineStr">
        <is>
          <t xml:space="preserve">月次マーケティング指標カレンダーを作成する </t>
        </is>
      </c>
      <c r="L1" s="78" t="n"/>
      <c r="M1" s="78" t="n"/>
      <c r="N1" s="78" t="n"/>
      <c r="O1" s="78" t="n"/>
    </row>
    <row r="2" ht="24" customFormat="1" customHeight="1" s="2">
      <c r="B2" s="6" t="inlineStr">
        <is>
          <t>マーケティングの種類</t>
        </is>
      </c>
      <c r="C2" s="7" t="inlineStr">
        <is>
          <t>月</t>
        </is>
      </c>
      <c r="D2" s="8" t="inlineStr">
        <is>
          <t>2月</t>
        </is>
      </c>
      <c r="E2" s="7" t="inlineStr">
        <is>
          <t>3月</t>
        </is>
      </c>
      <c r="F2" s="8" t="inlineStr">
        <is>
          <t>4月</t>
        </is>
      </c>
      <c r="G2" s="7" t="inlineStr">
        <is>
          <t>5 月</t>
        </is>
      </c>
      <c r="H2" s="8" t="inlineStr">
        <is>
          <t>6 月</t>
        </is>
      </c>
      <c r="I2" s="7" t="inlineStr">
        <is>
          <t>7 月</t>
        </is>
      </c>
      <c r="J2" s="8" t="inlineStr">
        <is>
          <t>8 月</t>
        </is>
      </c>
      <c r="K2" s="7" t="inlineStr">
        <is>
          <t>9 月</t>
        </is>
      </c>
      <c r="L2" s="8" t="inlineStr">
        <is>
          <t>10月</t>
        </is>
      </c>
      <c r="M2" s="7" t="inlineStr">
        <is>
          <t>11 月</t>
        </is>
      </c>
      <c r="N2" s="8" t="inlineStr">
        <is>
          <t>12 月</t>
        </is>
      </c>
      <c r="O2" s="9" t="inlineStr">
        <is>
          <t>生長</t>
        </is>
      </c>
      <c r="P2" s="44" t="inlineStr">
        <is>
          <t>値の説明</t>
        </is>
      </c>
    </row>
    <row r="3" ht="18" customHeight="1">
      <c r="B3" s="10" t="inlineStr">
        <is>
          <t>電子メール</t>
        </is>
      </c>
      <c r="C3" s="84" t="n">
        <v>3675</v>
      </c>
      <c r="D3" s="84" t="n">
        <v>753</v>
      </c>
      <c r="E3" s="84" t="n">
        <v>3126</v>
      </c>
      <c r="F3" s="84" t="n">
        <v>1121</v>
      </c>
      <c r="G3" s="84" t="n">
        <v>2326</v>
      </c>
      <c r="H3" s="84" t="n">
        <v>842</v>
      </c>
      <c r="I3" s="84" t="n">
        <v>578</v>
      </c>
      <c r="J3" s="84" t="n">
        <v>3060</v>
      </c>
      <c r="K3" s="84" t="n">
        <v>2118</v>
      </c>
      <c r="L3" s="84" t="n">
        <v>3106</v>
      </c>
      <c r="M3" s="84" t="n">
        <v>2012</v>
      </c>
      <c r="N3" s="84" t="n">
        <v>2644</v>
      </c>
      <c r="O3" s="29">
        <f>(N3-M3)/M3</f>
        <v/>
      </c>
      <c r="P3" s="45" t="inlineStr">
        <is>
          <t>アドレス</t>
        </is>
      </c>
    </row>
    <row r="4" ht="18" customHeight="1">
      <c r="B4" s="11" t="inlineStr">
        <is>
          <t>フェイスブック</t>
        </is>
      </c>
      <c r="C4" s="85" t="n">
        <v>534</v>
      </c>
      <c r="D4" s="86" t="n">
        <v>2387</v>
      </c>
      <c r="E4" s="85" t="n">
        <v>3839</v>
      </c>
      <c r="F4" s="86" t="n">
        <v>1860</v>
      </c>
      <c r="G4" s="85" t="n">
        <v>1953</v>
      </c>
      <c r="H4" s="86" t="n">
        <v>3439</v>
      </c>
      <c r="I4" s="85" t="n">
        <v>2307</v>
      </c>
      <c r="J4" s="86" t="n">
        <v>2181</v>
      </c>
      <c r="K4" s="85" t="n">
        <v>155</v>
      </c>
      <c r="L4" s="86" t="n">
        <v>3017</v>
      </c>
      <c r="M4" s="85" t="n">
        <v>4035</v>
      </c>
      <c r="N4" s="86" t="n">
        <v>1552</v>
      </c>
      <c r="O4" s="30">
        <f>(N4-M4)/M4</f>
        <v/>
      </c>
      <c r="P4" s="46" t="inlineStr">
        <is>
          <t>ページのいいね</t>
        </is>
      </c>
    </row>
    <row r="5" ht="18" customHeight="1">
      <c r="B5" s="10" t="inlineStr">
        <is>
          <t>グーグル+</t>
        </is>
      </c>
      <c r="C5" s="84" t="n">
        <v>3839</v>
      </c>
      <c r="D5" s="84" t="n">
        <v>4384</v>
      </c>
      <c r="E5" s="84" t="n">
        <v>2694</v>
      </c>
      <c r="F5" s="84" t="n">
        <v>3239</v>
      </c>
      <c r="G5" s="84" t="n">
        <v>3491</v>
      </c>
      <c r="H5" s="84" t="n">
        <v>3346</v>
      </c>
      <c r="I5" s="84" t="n">
        <v>2914</v>
      </c>
      <c r="J5" s="84" t="n">
        <v>1571</v>
      </c>
      <c r="K5" s="84" t="n">
        <v>2148</v>
      </c>
      <c r="L5" s="84" t="n">
        <v>2876</v>
      </c>
      <c r="M5" s="84" t="n">
        <v>1192</v>
      </c>
      <c r="N5" s="84" t="n">
        <v>3097</v>
      </c>
      <c r="O5" s="29">
        <f>(N5-M5)/M5</f>
        <v/>
      </c>
      <c r="P5" s="45" t="inlineStr">
        <is>
          <t>円に追加</t>
        </is>
      </c>
    </row>
    <row r="6" ht="18" customHeight="1">
      <c r="B6" s="11" t="inlineStr">
        <is>
          <t>インスタグラム</t>
        </is>
      </c>
      <c r="C6" s="85" t="n">
        <v>3694</v>
      </c>
      <c r="D6" s="86" t="n">
        <v>3360</v>
      </c>
      <c r="E6" s="85" t="n">
        <v>379</v>
      </c>
      <c r="F6" s="86" t="n">
        <v>550</v>
      </c>
      <c r="G6" s="85" t="n">
        <v>4107</v>
      </c>
      <c r="H6" s="86" t="n">
        <v>3825</v>
      </c>
      <c r="I6" s="85" t="n">
        <v>581</v>
      </c>
      <c r="J6" s="86" t="n">
        <v>2245</v>
      </c>
      <c r="K6" s="85" t="n">
        <v>3496</v>
      </c>
      <c r="L6" s="86" t="n">
        <v>830</v>
      </c>
      <c r="M6" s="85" t="n">
        <v>1714</v>
      </c>
      <c r="N6" s="86" t="n">
        <v>1286</v>
      </c>
      <c r="O6" s="30">
        <f>(N6-M6)/M6</f>
        <v/>
      </c>
      <c r="P6" s="46" t="inlineStr">
        <is>
          <t>続いて</t>
        </is>
      </c>
    </row>
    <row r="7" ht="18" customHeight="1">
      <c r="B7" s="10" t="inlineStr">
        <is>
          <t>リンクトイン</t>
        </is>
      </c>
      <c r="C7" s="84" t="n">
        <v>357</v>
      </c>
      <c r="D7" s="84" t="n">
        <v>3059</v>
      </c>
      <c r="E7" s="84" t="n">
        <v>1625</v>
      </c>
      <c r="F7" s="84" t="n">
        <v>3345</v>
      </c>
      <c r="G7" s="84" t="n">
        <v>112</v>
      </c>
      <c r="H7" s="84" t="n">
        <v>4338</v>
      </c>
      <c r="I7" s="84" t="n">
        <v>383</v>
      </c>
      <c r="J7" s="84" t="n">
        <v>1591</v>
      </c>
      <c r="K7" s="84" t="n">
        <v>4116</v>
      </c>
      <c r="L7" s="84" t="n">
        <v>4165</v>
      </c>
      <c r="M7" s="84" t="n">
        <v>2027</v>
      </c>
      <c r="N7" s="84" t="n">
        <v>602</v>
      </c>
      <c r="O7" s="29">
        <f>(N7-M7)/M7</f>
        <v/>
      </c>
      <c r="P7" s="45" t="inlineStr">
        <is>
          <t>続いて</t>
        </is>
      </c>
    </row>
    <row r="8" ht="18" customHeight="1">
      <c r="B8" s="11" t="inlineStr">
        <is>
          <t>ピンタレスト</t>
        </is>
      </c>
      <c r="C8" s="85" t="n">
        <v>516</v>
      </c>
      <c r="D8" s="86" t="n">
        <v>2122</v>
      </c>
      <c r="E8" s="85" t="n">
        <v>2998</v>
      </c>
      <c r="F8" s="86" t="n">
        <v>3381</v>
      </c>
      <c r="G8" s="85" t="n">
        <v>2958</v>
      </c>
      <c r="H8" s="86" t="n">
        <v>3327</v>
      </c>
      <c r="I8" s="85" t="n">
        <v>257</v>
      </c>
      <c r="J8" s="86" t="n">
        <v>2581</v>
      </c>
      <c r="K8" s="85" t="n">
        <v>3967</v>
      </c>
      <c r="L8" s="86" t="n">
        <v>2981</v>
      </c>
      <c r="M8" s="85" t="n">
        <v>3910</v>
      </c>
      <c r="N8" s="86" t="n">
        <v>1643</v>
      </c>
      <c r="O8" s="30">
        <f>(N8-M8)/M8</f>
        <v/>
      </c>
      <c r="P8" s="46" t="inlineStr">
        <is>
          <t>固定</t>
        </is>
      </c>
    </row>
    <row r="9" ht="18" customHeight="1">
      <c r="B9" s="10" t="inlineStr">
        <is>
          <t>テキスト</t>
        </is>
      </c>
      <c r="C9" s="84" t="n">
        <v>1244</v>
      </c>
      <c r="D9" s="84" t="n">
        <v>2409</v>
      </c>
      <c r="E9" s="84" t="n">
        <v>2259</v>
      </c>
      <c r="F9" s="84" t="n">
        <v>1918</v>
      </c>
      <c r="G9" s="84" t="n">
        <v>3455</v>
      </c>
      <c r="H9" s="84" t="n">
        <v>3258</v>
      </c>
      <c r="I9" s="84" t="n">
        <v>3838</v>
      </c>
      <c r="J9" s="84" t="n">
        <v>3819</v>
      </c>
      <c r="K9" s="84" t="n">
        <v>3695</v>
      </c>
      <c r="L9" s="84" t="n">
        <v>2047</v>
      </c>
      <c r="M9" s="84" t="n">
        <v>3048</v>
      </c>
      <c r="N9" s="84" t="n">
        <v>1431</v>
      </c>
      <c r="O9" s="29">
        <f>(N9-M9)/M9</f>
        <v/>
      </c>
      <c r="P9" s="45" t="inlineStr">
        <is>
          <t>続いて</t>
        </is>
      </c>
    </row>
    <row r="10" ht="18" customHeight="1">
      <c r="B10" s="11" t="inlineStr">
        <is>
          <t>囀る</t>
        </is>
      </c>
      <c r="C10" s="85" t="n">
        <v>677</v>
      </c>
      <c r="D10" s="86" t="n">
        <v>38</v>
      </c>
      <c r="E10" s="85" t="n">
        <v>509</v>
      </c>
      <c r="F10" s="86" t="n">
        <v>3421</v>
      </c>
      <c r="G10" s="85" t="n">
        <v>2011</v>
      </c>
      <c r="H10" s="86" t="n">
        <v>976</v>
      </c>
      <c r="I10" s="85" t="n">
        <v>2435</v>
      </c>
      <c r="J10" s="86" t="n">
        <v>2917</v>
      </c>
      <c r="K10" s="85" t="n">
        <v>1590</v>
      </c>
      <c r="L10" s="86" t="n">
        <v>2875</v>
      </c>
      <c r="M10" s="85" t="n">
        <v>2282</v>
      </c>
      <c r="N10" s="86" t="n">
        <v>3900</v>
      </c>
      <c r="O10" s="30">
        <f>(N10-M10)/M10</f>
        <v/>
      </c>
      <c r="P10" s="46" t="inlineStr">
        <is>
          <t>続いて</t>
        </is>
      </c>
    </row>
    <row r="11" ht="18" customHeight="1" thickBot="1">
      <c r="B11" s="10" t="inlineStr">
        <is>
          <t>ユーチューブ</t>
        </is>
      </c>
      <c r="C11" s="84" t="n">
        <v>639</v>
      </c>
      <c r="D11" s="84" t="n">
        <v>2750</v>
      </c>
      <c r="E11" s="84" t="n">
        <v>672</v>
      </c>
      <c r="F11" s="84" t="n">
        <v>1993</v>
      </c>
      <c r="G11" s="84" t="n">
        <v>1281</v>
      </c>
      <c r="H11" s="84" t="n">
        <v>226</v>
      </c>
      <c r="I11" s="84" t="n">
        <v>2832</v>
      </c>
      <c r="J11" s="84" t="n">
        <v>4100</v>
      </c>
      <c r="K11" s="84" t="n">
        <v>1894</v>
      </c>
      <c r="L11" s="84" t="n">
        <v>410</v>
      </c>
      <c r="M11" s="84" t="n">
        <v>1647</v>
      </c>
      <c r="N11" s="84" t="n">
        <v>3038</v>
      </c>
      <c r="O11" s="29">
        <f>(N11-M11)/M11</f>
        <v/>
      </c>
      <c r="P11" s="47" t="inlineStr">
        <is>
          <t>購読</t>
        </is>
      </c>
    </row>
    <row r="12" ht="24" customFormat="1" customHeight="1" s="2">
      <c r="B12" s="12" t="n"/>
      <c r="C12" s="87" t="inlineStr">
        <is>
          <t>月</t>
        </is>
      </c>
      <c r="D12" s="88" t="inlineStr">
        <is>
          <t>2月</t>
        </is>
      </c>
      <c r="E12" s="87" t="inlineStr">
        <is>
          <t>3月</t>
        </is>
      </c>
      <c r="F12" s="88" t="inlineStr">
        <is>
          <t>4月</t>
        </is>
      </c>
      <c r="G12" s="87" t="inlineStr">
        <is>
          <t>5 月</t>
        </is>
      </c>
      <c r="H12" s="88" t="inlineStr">
        <is>
          <t>6 月</t>
        </is>
      </c>
      <c r="I12" s="87" t="inlineStr">
        <is>
          <t>7 月</t>
        </is>
      </c>
      <c r="J12" s="88" t="inlineStr">
        <is>
          <t>8 月</t>
        </is>
      </c>
      <c r="K12" s="87" t="inlineStr">
        <is>
          <t>9 月</t>
        </is>
      </c>
      <c r="L12" s="88" t="inlineStr">
        <is>
          <t>10月</t>
        </is>
      </c>
      <c r="M12" s="87" t="inlineStr">
        <is>
          <t>11 月</t>
        </is>
      </c>
      <c r="N12" s="88" t="inlineStr">
        <is>
          <t>12 月</t>
        </is>
      </c>
      <c r="O12" s="13" t="inlineStr">
        <is>
          <t>生長</t>
        </is>
      </c>
    </row>
    <row r="13" ht="7" customHeight="1">
      <c r="B13" s="16" t="n"/>
      <c r="C13" s="89" t="n"/>
      <c r="D13" s="89" t="n"/>
      <c r="E13" s="89" t="n"/>
      <c r="F13" s="89" t="n"/>
      <c r="G13" s="89" t="n"/>
      <c r="H13" s="89" t="n"/>
      <c r="I13" s="89" t="n"/>
      <c r="J13" s="89" t="n"/>
      <c r="K13" s="89" t="n"/>
      <c r="L13" s="89" t="n"/>
      <c r="M13" s="89" t="n"/>
      <c r="N13" s="89" t="n"/>
      <c r="O13" s="28" t="n"/>
    </row>
    <row r="14" ht="24" customHeight="1" thickBot="1">
      <c r="B14" s="17" t="inlineStr">
        <is>
          <t>グランドトータル</t>
        </is>
      </c>
      <c r="C14" s="90">
        <f>SUM(C3:C11)</f>
        <v/>
      </c>
      <c r="D14" s="91">
        <f>SUM(D3:D11)</f>
        <v/>
      </c>
      <c r="E14" s="90">
        <f>SUM(E3:E11)</f>
        <v/>
      </c>
      <c r="F14" s="91">
        <f>SUM(F3:F11)</f>
        <v/>
      </c>
      <c r="G14" s="90">
        <f>SUM(G3:G11)</f>
        <v/>
      </c>
      <c r="H14" s="91">
        <f>SUM(H3:H11)</f>
        <v/>
      </c>
      <c r="I14" s="90">
        <f>SUM(I3:I11)</f>
        <v/>
      </c>
      <c r="J14" s="91">
        <f>SUM(J3:J11)</f>
        <v/>
      </c>
      <c r="K14" s="90">
        <f>SUM(K3:K11)</f>
        <v/>
      </c>
      <c r="L14" s="91">
        <f>SUM(L3:L11)</f>
        <v/>
      </c>
      <c r="M14" s="90">
        <f>SUM(M3:M11)</f>
        <v/>
      </c>
      <c r="N14" s="91">
        <f>SUM(N3:N11)</f>
        <v/>
      </c>
      <c r="O14" s="33">
        <f>(N14-M14)/M14</f>
        <v/>
      </c>
    </row>
    <row r="15" ht="8" customHeight="1"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</row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>
      <c r="B39" s="83" t="inlineStr">
        <is>
          <t>SMARTSHEETで作成するには、ここをクリックしてください</t>
        </is>
      </c>
    </row>
    <row r="40"/>
    <row r="41"/>
  </sheetData>
  <mergeCells count="2">
    <mergeCell ref="K1:O1"/>
    <mergeCell ref="B39:O41"/>
  </mergeCells>
  <hyperlinks>
    <hyperlink xmlns:r="http://schemas.openxmlformats.org/officeDocument/2006/relationships" ref="K1" display="Create a Monthly Marketing Metrics Calendar with " r:id="rId1"/>
    <hyperlink xmlns:r="http://schemas.openxmlformats.org/officeDocument/2006/relationships" ref="B39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O88"/>
  <sheetViews>
    <sheetView showGridLines="0" workbookViewId="0">
      <selection activeCell="AK11" sqref="AK11"/>
    </sheetView>
  </sheetViews>
  <sheetFormatPr baseColWidth="10" defaultColWidth="10.83203125" defaultRowHeight="16"/>
  <cols>
    <col width="2" customWidth="1" style="57" min="1" max="1"/>
    <col width="27.1640625" customWidth="1" style="57" min="2" max="2"/>
    <col width="10.83203125" customWidth="1" style="57" min="3" max="14"/>
    <col width="16.83203125" customWidth="1" style="57" min="15" max="15"/>
    <col width="10.83203125" customWidth="1" style="57" min="16" max="16384"/>
  </cols>
  <sheetData>
    <row r="1" ht="49" customHeight="1" thickBot="1">
      <c r="B1" s="76" t="inlineStr">
        <is>
          <t>月次マーケティング指標カレンダー|  生成された顧客</t>
        </is>
      </c>
      <c r="C1" s="78" t="n"/>
      <c r="D1" s="78" t="n"/>
      <c r="E1" s="78" t="n"/>
      <c r="F1" s="78" t="n"/>
      <c r="G1" s="78" t="n"/>
      <c r="H1" s="78" t="n"/>
      <c r="I1" s="78" t="n"/>
      <c r="J1" s="78" t="n"/>
      <c r="K1" s="75" t="inlineStr">
        <is>
          <t xml:space="preserve">月次マーケティング指標カレンダーを作成する </t>
        </is>
      </c>
      <c r="L1" s="78" t="n"/>
      <c r="M1" s="78" t="n"/>
      <c r="N1" s="78" t="n"/>
      <c r="O1" s="78" t="n"/>
    </row>
    <row r="2" ht="24" customFormat="1" customHeight="1" s="2">
      <c r="B2" s="6" t="inlineStr">
        <is>
          <t>マーケティングの種類</t>
        </is>
      </c>
      <c r="C2" s="7" t="inlineStr">
        <is>
          <t>月</t>
        </is>
      </c>
      <c r="D2" s="8" t="inlineStr">
        <is>
          <t>2月</t>
        </is>
      </c>
      <c r="E2" s="7" t="inlineStr">
        <is>
          <t>3月</t>
        </is>
      </c>
      <c r="F2" s="8" t="inlineStr">
        <is>
          <t>4月</t>
        </is>
      </c>
      <c r="G2" s="7" t="inlineStr">
        <is>
          <t>5 月</t>
        </is>
      </c>
      <c r="H2" s="8" t="inlineStr">
        <is>
          <t>6 月</t>
        </is>
      </c>
      <c r="I2" s="7" t="inlineStr">
        <is>
          <t>7 月</t>
        </is>
      </c>
      <c r="J2" s="8" t="inlineStr">
        <is>
          <t>8 月</t>
        </is>
      </c>
      <c r="K2" s="7" t="inlineStr">
        <is>
          <t>9 月</t>
        </is>
      </c>
      <c r="L2" s="8" t="inlineStr">
        <is>
          <t>10月</t>
        </is>
      </c>
      <c r="M2" s="7" t="inlineStr">
        <is>
          <t>11 月</t>
        </is>
      </c>
      <c r="N2" s="8" t="inlineStr">
        <is>
          <t>12 月</t>
        </is>
      </c>
      <c r="O2" s="9" t="inlineStr">
        <is>
          <t>生長</t>
        </is>
      </c>
    </row>
    <row r="3" ht="18" customFormat="1" customHeight="1" s="2">
      <c r="B3" s="66" t="inlineStr">
        <is>
          <t>O N L I N E C A M P A I G N S</t>
        </is>
      </c>
      <c r="C3" s="79" t="n"/>
      <c r="D3" s="79" t="n"/>
      <c r="E3" s="79" t="n"/>
      <c r="F3" s="79" t="n"/>
      <c r="G3" s="79" t="n"/>
      <c r="H3" s="79" t="n"/>
      <c r="I3" s="79" t="n"/>
      <c r="J3" s="79" t="n"/>
      <c r="K3" s="79" t="n"/>
      <c r="L3" s="79" t="n"/>
      <c r="M3" s="79" t="n"/>
      <c r="N3" s="79" t="n"/>
      <c r="O3" s="80" t="n"/>
    </row>
    <row r="4" ht="18" customHeight="1">
      <c r="B4" s="10" t="inlineStr">
        <is>
          <t>ソーシャルメディア</t>
        </is>
      </c>
      <c r="C4" s="21" t="n">
        <v>1</v>
      </c>
      <c r="D4" s="21" t="n">
        <v>2</v>
      </c>
      <c r="E4" s="21" t="n">
        <v>3</v>
      </c>
      <c r="F4" s="21" t="n">
        <v>1</v>
      </c>
      <c r="G4" s="21" t="n">
        <v>2</v>
      </c>
      <c r="H4" s="21" t="n">
        <v>3</v>
      </c>
      <c r="I4" s="21" t="n">
        <v>4</v>
      </c>
      <c r="J4" s="21" t="n">
        <v>5</v>
      </c>
      <c r="K4" s="21" t="n">
        <v>6</v>
      </c>
      <c r="L4" s="21" t="n">
        <v>7</v>
      </c>
      <c r="M4" s="21" t="n">
        <v>8</v>
      </c>
      <c r="N4" s="21" t="n">
        <v>9</v>
      </c>
      <c r="O4" s="29">
        <f>(N4-M4)/M4</f>
        <v/>
      </c>
    </row>
    <row r="5" ht="18" customHeight="1">
      <c r="B5" s="11" t="inlineStr">
        <is>
          <t>広報</t>
        </is>
      </c>
      <c r="C5" s="22" t="n">
        <v>0</v>
      </c>
      <c r="D5" s="23" t="n">
        <v>0</v>
      </c>
      <c r="E5" s="22" t="n">
        <v>0</v>
      </c>
      <c r="F5" s="23" t="n">
        <v>0</v>
      </c>
      <c r="G5" s="22" t="n">
        <v>0</v>
      </c>
      <c r="H5" s="23" t="n">
        <v>0</v>
      </c>
      <c r="I5" s="22" t="n">
        <v>0</v>
      </c>
      <c r="J5" s="23" t="n">
        <v>0</v>
      </c>
      <c r="K5" s="22" t="n">
        <v>0</v>
      </c>
      <c r="L5" s="23" t="n">
        <v>0</v>
      </c>
      <c r="M5" s="22" t="n">
        <v>8</v>
      </c>
      <c r="N5" s="23" t="n">
        <v>5</v>
      </c>
      <c r="O5" s="30">
        <f>(N5-M5)/M5</f>
        <v/>
      </c>
    </row>
    <row r="6" ht="18" customHeight="1">
      <c r="B6" s="10" t="inlineStr">
        <is>
          <t>電子メール</t>
        </is>
      </c>
      <c r="C6" s="21" t="n">
        <v>1</v>
      </c>
      <c r="D6" s="21" t="n">
        <v>2</v>
      </c>
      <c r="E6" s="21" t="n">
        <v>3</v>
      </c>
      <c r="F6" s="21" t="n">
        <v>1</v>
      </c>
      <c r="G6" s="21" t="n">
        <v>2</v>
      </c>
      <c r="H6" s="21" t="n">
        <v>3</v>
      </c>
      <c r="I6" s="21" t="n">
        <v>4</v>
      </c>
      <c r="J6" s="21" t="n">
        <v>5</v>
      </c>
      <c r="K6" s="21" t="n">
        <v>6</v>
      </c>
      <c r="L6" s="21" t="n">
        <v>7</v>
      </c>
      <c r="M6" s="21" t="n">
        <v>8</v>
      </c>
      <c r="N6" s="21" t="n">
        <v>9</v>
      </c>
      <c r="O6" s="29">
        <f>(N6-M6)/M6</f>
        <v/>
      </c>
    </row>
    <row r="7" ht="18" customHeight="1">
      <c r="B7" s="11" t="inlineStr">
        <is>
          <t>直接トラフィック</t>
        </is>
      </c>
      <c r="C7" s="22" t="n">
        <v>2</v>
      </c>
      <c r="D7" s="23" t="n">
        <v>3</v>
      </c>
      <c r="E7" s="22" t="n">
        <v>2</v>
      </c>
      <c r="F7" s="23" t="n">
        <v>3</v>
      </c>
      <c r="G7" s="22" t="n">
        <v>2</v>
      </c>
      <c r="H7" s="23" t="n">
        <v>3</v>
      </c>
      <c r="I7" s="22" t="n">
        <v>2</v>
      </c>
      <c r="J7" s="23" t="n">
        <v>3</v>
      </c>
      <c r="K7" s="22" t="n">
        <v>2</v>
      </c>
      <c r="L7" s="23" t="n">
        <v>3</v>
      </c>
      <c r="M7" s="22" t="n">
        <v>2</v>
      </c>
      <c r="N7" s="23" t="n">
        <v>8</v>
      </c>
      <c r="O7" s="30">
        <f>(N7-M7)/M7</f>
        <v/>
      </c>
    </row>
    <row r="8" ht="18" customHeight="1">
      <c r="B8" s="10" t="inlineStr">
        <is>
          <t>検索 - 有料</t>
        </is>
      </c>
      <c r="C8" s="21" t="n">
        <v>1</v>
      </c>
      <c r="D8" s="21" t="n">
        <v>2</v>
      </c>
      <c r="E8" s="21" t="n">
        <v>3</v>
      </c>
      <c r="F8" s="21" t="n">
        <v>1</v>
      </c>
      <c r="G8" s="21" t="n">
        <v>2</v>
      </c>
      <c r="H8" s="21" t="n">
        <v>3</v>
      </c>
      <c r="I8" s="21" t="n">
        <v>4</v>
      </c>
      <c r="J8" s="21" t="n">
        <v>5</v>
      </c>
      <c r="K8" s="21" t="n">
        <v>6</v>
      </c>
      <c r="L8" s="21" t="n">
        <v>7</v>
      </c>
      <c r="M8" s="21" t="n">
        <v>8</v>
      </c>
      <c r="N8" s="21" t="n">
        <v>9</v>
      </c>
      <c r="O8" s="29">
        <f>(N8-M8)/M8</f>
        <v/>
      </c>
    </row>
    <row r="9" ht="18" customHeight="1">
      <c r="B9" s="11" t="inlineStr">
        <is>
          <t>検索 - オーガニック</t>
        </is>
      </c>
      <c r="C9" s="22" t="n">
        <v>4</v>
      </c>
      <c r="D9" s="23" t="n">
        <v>0</v>
      </c>
      <c r="E9" s="22" t="n">
        <v>1</v>
      </c>
      <c r="F9" s="23" t="n">
        <v>2</v>
      </c>
      <c r="G9" s="22" t="n">
        <v>6</v>
      </c>
      <c r="H9" s="23" t="n">
        <v>7</v>
      </c>
      <c r="I9" s="22" t="n">
        <v>2</v>
      </c>
      <c r="J9" s="23" t="n">
        <v>0</v>
      </c>
      <c r="K9" s="22" t="n">
        <v>2</v>
      </c>
      <c r="L9" s="23" t="n">
        <v>0</v>
      </c>
      <c r="M9" s="22" t="n">
        <v>7</v>
      </c>
      <c r="N9" s="23" t="n">
        <v>3</v>
      </c>
      <c r="O9" s="30">
        <f>(N9-M9)/M9</f>
        <v/>
      </c>
    </row>
    <row r="10" ht="18" customHeight="1">
      <c r="B10" s="10" t="inlineStr">
        <is>
          <t>その他のオンラインキャンペーン</t>
        </is>
      </c>
      <c r="C10" s="21" t="n">
        <v>1</v>
      </c>
      <c r="D10" s="21" t="n">
        <v>2</v>
      </c>
      <c r="E10" s="21" t="n">
        <v>3</v>
      </c>
      <c r="F10" s="21" t="n">
        <v>1</v>
      </c>
      <c r="G10" s="21" t="n">
        <v>2</v>
      </c>
      <c r="H10" s="21" t="n">
        <v>3</v>
      </c>
      <c r="I10" s="21" t="n">
        <v>4</v>
      </c>
      <c r="J10" s="21" t="n">
        <v>5</v>
      </c>
      <c r="K10" s="21" t="n">
        <v>6</v>
      </c>
      <c r="L10" s="21" t="n">
        <v>7</v>
      </c>
      <c r="M10" s="21" t="n">
        <v>8</v>
      </c>
      <c r="N10" s="21" t="n">
        <v>9</v>
      </c>
      <c r="O10" s="29">
        <f>(N10-M10)/M10</f>
        <v/>
      </c>
    </row>
    <row r="11" ht="18" customHeight="1">
      <c r="B11" s="11" t="inlineStr">
        <is>
          <t>紹介</t>
        </is>
      </c>
      <c r="C11" s="22" t="n">
        <v>3</v>
      </c>
      <c r="D11" s="23" t="n">
        <v>2</v>
      </c>
      <c r="E11" s="22" t="n">
        <v>4</v>
      </c>
      <c r="F11" s="23" t="n">
        <v>6</v>
      </c>
      <c r="G11" s="22" t="n">
        <v>8</v>
      </c>
      <c r="H11" s="23" t="n">
        <v>7</v>
      </c>
      <c r="I11" s="22" t="n">
        <v>6</v>
      </c>
      <c r="J11" s="23" t="n">
        <v>5</v>
      </c>
      <c r="K11" s="22" t="n">
        <v>1</v>
      </c>
      <c r="L11" s="23" t="n">
        <v>2</v>
      </c>
      <c r="M11" s="22" t="n">
        <v>3</v>
      </c>
      <c r="N11" s="23" t="n">
        <v>4</v>
      </c>
      <c r="O11" s="30">
        <f>(N11-M11)/M11</f>
        <v/>
      </c>
    </row>
    <row r="12" ht="18" customHeight="1">
      <c r="B12" s="10" t="n"/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1</v>
      </c>
      <c r="N12" s="21" t="n">
        <v>1</v>
      </c>
      <c r="O12" s="29">
        <f>(N12-M12)/M12</f>
        <v/>
      </c>
    </row>
    <row r="13" ht="18" customFormat="1" customHeight="1" s="2">
      <c r="B13" s="66" t="inlineStr">
        <is>
          <t>O F F L I N E C A M P A I G N S</t>
        </is>
      </c>
      <c r="C13" s="79" t="n"/>
      <c r="D13" s="79" t="n"/>
      <c r="E13" s="79" t="n"/>
      <c r="F13" s="79" t="n"/>
      <c r="G13" s="79" t="n"/>
      <c r="H13" s="79" t="n"/>
      <c r="I13" s="79" t="n"/>
      <c r="J13" s="79" t="n"/>
      <c r="K13" s="79" t="n"/>
      <c r="L13" s="79" t="n"/>
      <c r="M13" s="79" t="n"/>
      <c r="N13" s="79" t="n"/>
      <c r="O13" s="80" t="n"/>
    </row>
    <row r="14" ht="18" customHeight="1">
      <c r="B14" s="10" t="inlineStr">
        <is>
          <t>広報</t>
        </is>
      </c>
      <c r="C14" s="21" t="n">
        <v>1</v>
      </c>
      <c r="D14" s="21" t="n">
        <v>2</v>
      </c>
      <c r="E14" s="21" t="n">
        <v>3</v>
      </c>
      <c r="F14" s="21" t="n">
        <v>1</v>
      </c>
      <c r="G14" s="21" t="n">
        <v>2</v>
      </c>
      <c r="H14" s="21" t="n">
        <v>3</v>
      </c>
      <c r="I14" s="21" t="n">
        <v>4</v>
      </c>
      <c r="J14" s="21" t="n">
        <v>5</v>
      </c>
      <c r="K14" s="21" t="n">
        <v>6</v>
      </c>
      <c r="L14" s="21" t="n">
        <v>7</v>
      </c>
      <c r="M14" s="21" t="n">
        <v>8</v>
      </c>
      <c r="N14" s="21" t="n">
        <v>9</v>
      </c>
      <c r="O14" s="29">
        <f>(N14-M14)/M14</f>
        <v/>
      </c>
    </row>
    <row r="15" ht="18" customHeight="1">
      <c r="B15" s="11" t="inlineStr">
        <is>
          <t>広告 - 印刷</t>
        </is>
      </c>
      <c r="C15" s="22" t="n">
        <v>2</v>
      </c>
      <c r="D15" s="23" t="n">
        <v>3</v>
      </c>
      <c r="E15" s="22" t="n">
        <v>2</v>
      </c>
      <c r="F15" s="23" t="n">
        <v>3</v>
      </c>
      <c r="G15" s="22" t="n">
        <v>2</v>
      </c>
      <c r="H15" s="23" t="n">
        <v>3</v>
      </c>
      <c r="I15" s="22" t="n">
        <v>2</v>
      </c>
      <c r="J15" s="23" t="n">
        <v>3</v>
      </c>
      <c r="K15" s="22" t="n">
        <v>2</v>
      </c>
      <c r="L15" s="23" t="n">
        <v>3</v>
      </c>
      <c r="M15" s="22" t="n">
        <v>2</v>
      </c>
      <c r="N15" s="23" t="n">
        <v>3</v>
      </c>
      <c r="O15" s="30">
        <f>(N15-M15)/M15</f>
        <v/>
      </c>
    </row>
    <row r="16" ht="18" customHeight="1">
      <c r="B16" s="10" t="inlineStr">
        <is>
          <t>広告 - ラジオ</t>
        </is>
      </c>
      <c r="C16" s="21" t="n">
        <v>1</v>
      </c>
      <c r="D16" s="21" t="n">
        <v>2</v>
      </c>
      <c r="E16" s="21" t="n">
        <v>3</v>
      </c>
      <c r="F16" s="21" t="n">
        <v>1</v>
      </c>
      <c r="G16" s="21" t="n">
        <v>2</v>
      </c>
      <c r="H16" s="21" t="n">
        <v>3</v>
      </c>
      <c r="I16" s="21" t="n">
        <v>4</v>
      </c>
      <c r="J16" s="21" t="n">
        <v>5</v>
      </c>
      <c r="K16" s="21" t="n">
        <v>6</v>
      </c>
      <c r="L16" s="21" t="n">
        <v>7</v>
      </c>
      <c r="M16" s="21" t="n">
        <v>8</v>
      </c>
      <c r="N16" s="21" t="n">
        <v>9</v>
      </c>
      <c r="O16" s="29">
        <f>(N16-M16)/M16</f>
        <v/>
      </c>
    </row>
    <row r="17" ht="18" customHeight="1">
      <c r="B17" s="11" t="inlineStr">
        <is>
          <t>広告 - テレビ</t>
        </is>
      </c>
      <c r="C17" s="22" t="n">
        <v>4</v>
      </c>
      <c r="D17" s="23" t="n">
        <v>0</v>
      </c>
      <c r="E17" s="22" t="n">
        <v>1</v>
      </c>
      <c r="F17" s="23" t="n">
        <v>2</v>
      </c>
      <c r="G17" s="22" t="n">
        <v>6</v>
      </c>
      <c r="H17" s="23" t="n">
        <v>7</v>
      </c>
      <c r="I17" s="22" t="n">
        <v>2</v>
      </c>
      <c r="J17" s="23" t="n">
        <v>0</v>
      </c>
      <c r="K17" s="22" t="n">
        <v>2</v>
      </c>
      <c r="L17" s="23" t="n">
        <v>0</v>
      </c>
      <c r="M17" s="22" t="n">
        <v>7</v>
      </c>
      <c r="N17" s="23" t="n">
        <v>3</v>
      </c>
      <c r="O17" s="30">
        <f>(N17-M17)/M17</f>
        <v/>
      </c>
    </row>
    <row r="18" ht="18" customHeight="1">
      <c r="B18" s="10" t="inlineStr">
        <is>
          <t>その他のキャンペーン</t>
        </is>
      </c>
      <c r="C18" s="21" t="n">
        <v>1</v>
      </c>
      <c r="D18" s="21" t="n">
        <v>2</v>
      </c>
      <c r="E18" s="21" t="n">
        <v>3</v>
      </c>
      <c r="F18" s="21" t="n">
        <v>1</v>
      </c>
      <c r="G18" s="21" t="n">
        <v>2</v>
      </c>
      <c r="H18" s="21" t="n">
        <v>3</v>
      </c>
      <c r="I18" s="21" t="n">
        <v>4</v>
      </c>
      <c r="J18" s="21" t="n">
        <v>5</v>
      </c>
      <c r="K18" s="21" t="n">
        <v>6</v>
      </c>
      <c r="L18" s="21" t="n">
        <v>7</v>
      </c>
      <c r="M18" s="21" t="n">
        <v>8</v>
      </c>
      <c r="N18" s="21" t="n">
        <v>9</v>
      </c>
      <c r="O18" s="29">
        <f>(N18-M18)/M18</f>
        <v/>
      </c>
    </row>
    <row r="19" ht="18" customHeight="1">
      <c r="B19" s="11" t="n"/>
      <c r="C19" s="22" t="n">
        <v>0</v>
      </c>
      <c r="D19" s="23" t="n">
        <v>0</v>
      </c>
      <c r="E19" s="22" t="n">
        <v>0</v>
      </c>
      <c r="F19" s="23" t="n">
        <v>0</v>
      </c>
      <c r="G19" s="22" t="n">
        <v>0</v>
      </c>
      <c r="H19" s="23" t="n">
        <v>0</v>
      </c>
      <c r="I19" s="22" t="n">
        <v>0</v>
      </c>
      <c r="J19" s="23" t="n">
        <v>0</v>
      </c>
      <c r="K19" s="22" t="n">
        <v>0</v>
      </c>
      <c r="L19" s="23" t="n">
        <v>0</v>
      </c>
      <c r="M19" s="22" t="n">
        <v>1</v>
      </c>
      <c r="N19" s="23" t="n">
        <v>2</v>
      </c>
      <c r="O19" s="30">
        <f>(N19-M19)/M19</f>
        <v/>
      </c>
    </row>
    <row r="20" ht="18" customHeight="1">
      <c r="B20" s="10" t="n"/>
      <c r="C20" s="21" t="n">
        <v>0</v>
      </c>
      <c r="D20" s="21" t="n">
        <v>0</v>
      </c>
      <c r="E20" s="21" t="n">
        <v>0</v>
      </c>
      <c r="F20" s="21" t="n">
        <v>0</v>
      </c>
      <c r="G20" s="21" t="n">
        <v>0</v>
      </c>
      <c r="H20" s="21" t="n">
        <v>0</v>
      </c>
      <c r="I20" s="21" t="n">
        <v>0</v>
      </c>
      <c r="J20" s="21" t="n">
        <v>0</v>
      </c>
      <c r="K20" s="21" t="n">
        <v>0</v>
      </c>
      <c r="L20" s="21" t="n">
        <v>0</v>
      </c>
      <c r="M20" s="21" t="n">
        <v>1</v>
      </c>
      <c r="N20" s="21" t="n">
        <v>1</v>
      </c>
      <c r="O20" s="29">
        <f>(N20-M20)/M20</f>
        <v/>
      </c>
    </row>
    <row r="21" ht="24" customFormat="1" customHeight="1" s="2">
      <c r="B21" s="12" t="n"/>
      <c r="C21" s="3" t="inlineStr">
        <is>
          <t>月</t>
        </is>
      </c>
      <c r="D21" s="4" t="inlineStr">
        <is>
          <t>2月</t>
        </is>
      </c>
      <c r="E21" s="3" t="inlineStr">
        <is>
          <t>3月</t>
        </is>
      </c>
      <c r="F21" s="4" t="inlineStr">
        <is>
          <t>4月</t>
        </is>
      </c>
      <c r="G21" s="3" t="inlineStr">
        <is>
          <t>5 月</t>
        </is>
      </c>
      <c r="H21" s="4" t="inlineStr">
        <is>
          <t>6 月</t>
        </is>
      </c>
      <c r="I21" s="3" t="inlineStr">
        <is>
          <t>7 月</t>
        </is>
      </c>
      <c r="J21" s="4" t="inlineStr">
        <is>
          <t>8 月</t>
        </is>
      </c>
      <c r="K21" s="3" t="inlineStr">
        <is>
          <t>9 月</t>
        </is>
      </c>
      <c r="L21" s="4" t="inlineStr">
        <is>
          <t>10月</t>
        </is>
      </c>
      <c r="M21" s="3" t="inlineStr">
        <is>
          <t>11 月</t>
        </is>
      </c>
      <c r="N21" s="4" t="inlineStr">
        <is>
          <t>12 月</t>
        </is>
      </c>
      <c r="O21" s="13" t="inlineStr">
        <is>
          <t>生長</t>
        </is>
      </c>
    </row>
    <row r="22" ht="18" customHeight="1">
      <c r="B22" s="14" t="inlineStr">
        <is>
          <t>オンライン合計</t>
        </is>
      </c>
      <c r="C22" s="18">
        <f>SUM(C4:C12)</f>
        <v/>
      </c>
      <c r="D22" s="18">
        <f>SUM(D4:D12)</f>
        <v/>
      </c>
      <c r="E22" s="18">
        <f>SUM(E4:E12)</f>
        <v/>
      </c>
      <c r="F22" s="18">
        <f>SUM(F4:F12)</f>
        <v/>
      </c>
      <c r="G22" s="18">
        <f>SUM(G4:G12)</f>
        <v/>
      </c>
      <c r="H22" s="18">
        <f>SUM(H4:H12)</f>
        <v/>
      </c>
      <c r="I22" s="18">
        <f>SUM(I4:I12)</f>
        <v/>
      </c>
      <c r="J22" s="18">
        <f>SUM(J4:J12)</f>
        <v/>
      </c>
      <c r="K22" s="18">
        <f>SUM(K4:K12)</f>
        <v/>
      </c>
      <c r="L22" s="18">
        <f>SUM(L4:L12)</f>
        <v/>
      </c>
      <c r="M22" s="18">
        <f>SUM(M4:M12)</f>
        <v/>
      </c>
      <c r="N22" s="18">
        <f>SUM(N4:N12)</f>
        <v/>
      </c>
      <c r="O22" s="26">
        <f>(N22-M22)/M22</f>
        <v/>
      </c>
    </row>
    <row r="23" ht="18" customHeight="1">
      <c r="B23" s="15" t="inlineStr">
        <is>
          <t>オフライン合計</t>
        </is>
      </c>
      <c r="C23" s="19">
        <f>SUM(C14:C20)</f>
        <v/>
      </c>
      <c r="D23" s="20">
        <f>SUM(D14:D20)</f>
        <v/>
      </c>
      <c r="E23" s="19">
        <f>SUM(E14:E20)</f>
        <v/>
      </c>
      <c r="F23" s="20">
        <f>SUM(F14:F20)</f>
        <v/>
      </c>
      <c r="G23" s="19">
        <f>SUM(G14:G20)</f>
        <v/>
      </c>
      <c r="H23" s="20">
        <f>SUM(H14:H20)</f>
        <v/>
      </c>
      <c r="I23" s="19">
        <f>SUM(I14:I20)</f>
        <v/>
      </c>
      <c r="J23" s="20">
        <f>SUM(J14:J20)</f>
        <v/>
      </c>
      <c r="K23" s="19">
        <f>SUM(K14:K20)</f>
        <v/>
      </c>
      <c r="L23" s="20">
        <f>SUM(L14:L20)</f>
        <v/>
      </c>
      <c r="M23" s="19">
        <f>SUM(M14:M20)</f>
        <v/>
      </c>
      <c r="N23" s="20">
        <f>SUM(N14:N20)</f>
        <v/>
      </c>
      <c r="O23" s="27">
        <f>(N23-M23)/M23</f>
        <v/>
      </c>
    </row>
    <row r="24" ht="7" customHeight="1">
      <c r="B24" s="16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28" t="n"/>
    </row>
    <row r="25" ht="24" customHeight="1" thickBot="1">
      <c r="B25" s="17" t="inlineStr">
        <is>
          <t>グランドトータル</t>
        </is>
      </c>
      <c r="C25" s="24">
        <f>SUM(C22:C23)</f>
        <v/>
      </c>
      <c r="D25" s="25">
        <f>SUM(D22:D23)</f>
        <v/>
      </c>
      <c r="E25" s="24">
        <f>SUM(E22:E23)</f>
        <v/>
      </c>
      <c r="F25" s="25">
        <f>SUM(F22:F23)</f>
        <v/>
      </c>
      <c r="G25" s="24">
        <f>SUM(G22:G23)</f>
        <v/>
      </c>
      <c r="H25" s="25">
        <f>SUM(H22:H23)</f>
        <v/>
      </c>
      <c r="I25" s="24">
        <f>SUM(I22:I23)</f>
        <v/>
      </c>
      <c r="J25" s="25">
        <f>SUM(J22:J23)</f>
        <v/>
      </c>
      <c r="K25" s="24">
        <f>SUM(K22:K23)</f>
        <v/>
      </c>
      <c r="L25" s="25">
        <f>SUM(L22:L23)</f>
        <v/>
      </c>
      <c r="M25" s="24">
        <f>SUM(M22:M23)</f>
        <v/>
      </c>
      <c r="N25" s="25">
        <f>SUM(N22:N23)</f>
        <v/>
      </c>
      <c r="O25" s="34">
        <f>SUM(C25:N25)</f>
        <v/>
      </c>
    </row>
    <row r="26" ht="7" customHeight="1">
      <c r="B26" s="16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O26" s="28" t="n"/>
    </row>
    <row r="27" ht="24" customHeight="1" thickBot="1">
      <c r="B27" s="17" t="inlineStr">
        <is>
          <t>オンラインからの結果の割合</t>
        </is>
      </c>
      <c r="C27" s="31">
        <f>C22/C25</f>
        <v/>
      </c>
      <c r="D27" s="32">
        <f>D22/D25</f>
        <v/>
      </c>
      <c r="E27" s="31">
        <f>E22/E25</f>
        <v/>
      </c>
      <c r="F27" s="32">
        <f>F22/F25</f>
        <v/>
      </c>
      <c r="G27" s="31">
        <f>G22/G25</f>
        <v/>
      </c>
      <c r="H27" s="32">
        <f>H22/H25</f>
        <v/>
      </c>
      <c r="I27" s="31">
        <f>I22/I25</f>
        <v/>
      </c>
      <c r="J27" s="32">
        <f>J22/J25</f>
        <v/>
      </c>
      <c r="K27" s="31">
        <f>K22/K25</f>
        <v/>
      </c>
      <c r="L27" s="32">
        <f>L22/L25</f>
        <v/>
      </c>
      <c r="M27" s="31">
        <f>M22/M25</f>
        <v/>
      </c>
      <c r="N27" s="32">
        <f>N22/N25</f>
        <v/>
      </c>
      <c r="O27" s="33">
        <f>(N27-M27)/M27</f>
        <v/>
      </c>
    </row>
    <row r="28" ht="18" customHeight="1">
      <c r="B28" s="2" t="n"/>
      <c r="C28" s="2" t="n"/>
      <c r="D28" s="2" t="n"/>
      <c r="E28" s="2" t="n"/>
      <c r="F28" s="2" t="n"/>
      <c r="G28" s="2" t="n"/>
      <c r="H28" s="2" t="n"/>
      <c r="I28" s="2" t="n"/>
      <c r="J28" s="2" t="n"/>
      <c r="K28" s="2" t="n"/>
      <c r="L28" s="2" t="n"/>
      <c r="M28" s="2" t="n"/>
      <c r="N28" s="2" t="n"/>
      <c r="O28" s="2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>
      <c r="B86" s="83" t="inlineStr">
        <is>
          <t>SMARTSHEETで作成するには、ここをクリックしてください</t>
        </is>
      </c>
    </row>
    <row r="87"/>
    <row r="88"/>
  </sheetData>
  <mergeCells count="5">
    <mergeCell ref="B86:O88"/>
    <mergeCell ref="B3:O3"/>
    <mergeCell ref="B13:O13"/>
    <mergeCell ref="K1:O1"/>
    <mergeCell ref="B1:J1"/>
  </mergeCells>
  <hyperlinks>
    <hyperlink xmlns:r="http://schemas.openxmlformats.org/officeDocument/2006/relationships" ref="K1" display="Create a Monthly Marketing Metrics Calendar with " r:id="rId1"/>
    <hyperlink xmlns:r="http://schemas.openxmlformats.org/officeDocument/2006/relationships" ref="B86" r:id="rId2"/>
  </hyperlinks>
  <pageMargins left="0.7" right="0.7" top="0.75" bottom="0.75" header="0.3" footer="0.3"/>
  <drawing xmlns:r="http://schemas.openxmlformats.org/officeDocument/2006/relationships" r:id="rId3"/>
</worksheet>
</file>

<file path=xl/worksheets/sheet4.xml><?xml version="1.0" encoding="utf-8"?>
<worksheet xmlns="http://schemas.openxmlformats.org/spreadsheetml/2006/main">
  <sheetPr>
    <tabColor theme="8"/>
    <outlinePr summaryBelow="1" summaryRight="1"/>
    <pageSetUpPr/>
  </sheetPr>
  <dimension ref="A1:O92"/>
  <sheetViews>
    <sheetView showGridLines="0" workbookViewId="0">
      <selection activeCell="Z15" sqref="Z15"/>
    </sheetView>
  </sheetViews>
  <sheetFormatPr baseColWidth="10" defaultColWidth="10.83203125" defaultRowHeight="16"/>
  <cols>
    <col width="2" customWidth="1" style="57" min="1" max="1"/>
    <col width="27.1640625" customWidth="1" style="57" min="2" max="2"/>
    <col width="10.83203125" customWidth="1" style="57" min="3" max="14"/>
    <col width="16.83203125" customWidth="1" style="57" min="15" max="15"/>
    <col width="10.83203125" customWidth="1" style="57" min="16" max="16384"/>
  </cols>
  <sheetData>
    <row r="1" ht="49" customHeight="1" thickBot="1">
      <c r="B1" s="48" t="inlineStr">
        <is>
          <t>月次マーケティング指標カレンダー|  生成されたリード</t>
        </is>
      </c>
      <c r="K1" s="75" t="inlineStr">
        <is>
          <t xml:space="preserve">月次マーケティング指標カレンダーを作成する </t>
        </is>
      </c>
      <c r="L1" s="78" t="n"/>
      <c r="M1" s="78" t="n"/>
      <c r="N1" s="78" t="n"/>
      <c r="O1" s="78" t="n"/>
    </row>
    <row r="2" ht="24" customFormat="1" customHeight="1" s="2">
      <c r="B2" s="6" t="inlineStr">
        <is>
          <t>マーケティングの種類</t>
        </is>
      </c>
      <c r="C2" s="7" t="inlineStr">
        <is>
          <t>月</t>
        </is>
      </c>
      <c r="D2" s="8" t="inlineStr">
        <is>
          <t>2月</t>
        </is>
      </c>
      <c r="E2" s="7" t="inlineStr">
        <is>
          <t>3月</t>
        </is>
      </c>
      <c r="F2" s="8" t="inlineStr">
        <is>
          <t>4月</t>
        </is>
      </c>
      <c r="G2" s="7" t="inlineStr">
        <is>
          <t>5 月</t>
        </is>
      </c>
      <c r="H2" s="8" t="inlineStr">
        <is>
          <t>6 月</t>
        </is>
      </c>
      <c r="I2" s="7" t="inlineStr">
        <is>
          <t>7 月</t>
        </is>
      </c>
      <c r="J2" s="8" t="inlineStr">
        <is>
          <t>8 月</t>
        </is>
      </c>
      <c r="K2" s="7" t="inlineStr">
        <is>
          <t>9 月</t>
        </is>
      </c>
      <c r="L2" s="8" t="inlineStr">
        <is>
          <t>10月</t>
        </is>
      </c>
      <c r="M2" s="7" t="inlineStr">
        <is>
          <t>11 月</t>
        </is>
      </c>
      <c r="N2" s="8" t="inlineStr">
        <is>
          <t>12 月</t>
        </is>
      </c>
      <c r="O2" s="9" t="inlineStr">
        <is>
          <t>生長</t>
        </is>
      </c>
    </row>
    <row r="3" ht="18" customFormat="1" customHeight="1" s="2">
      <c r="B3" s="66" t="inlineStr">
        <is>
          <t>O N L I N E C A M P A I G N S</t>
        </is>
      </c>
      <c r="C3" s="79" t="n"/>
      <c r="D3" s="79" t="n"/>
      <c r="E3" s="79" t="n"/>
      <c r="F3" s="79" t="n"/>
      <c r="G3" s="79" t="n"/>
      <c r="H3" s="79" t="n"/>
      <c r="I3" s="79" t="n"/>
      <c r="J3" s="79" t="n"/>
      <c r="K3" s="79" t="n"/>
      <c r="L3" s="79" t="n"/>
      <c r="M3" s="79" t="n"/>
      <c r="N3" s="79" t="n"/>
      <c r="O3" s="80" t="n"/>
    </row>
    <row r="4" ht="18" customHeight="1">
      <c r="B4" s="10" t="inlineStr">
        <is>
          <t>ソーシャルメディア</t>
        </is>
      </c>
      <c r="C4" s="21" t="n">
        <v>28</v>
      </c>
      <c r="D4" s="21" t="n">
        <v>33</v>
      </c>
      <c r="E4" s="21" t="n">
        <v>49</v>
      </c>
      <c r="F4" s="21" t="n">
        <v>23</v>
      </c>
      <c r="G4" s="21" t="n">
        <v>21</v>
      </c>
      <c r="H4" s="21" t="n">
        <v>10</v>
      </c>
      <c r="I4" s="21" t="n">
        <v>20</v>
      </c>
      <c r="J4" s="21" t="n">
        <v>45</v>
      </c>
      <c r="K4" s="21" t="n">
        <v>30</v>
      </c>
      <c r="L4" s="21" t="n">
        <v>36</v>
      </c>
      <c r="M4" s="21" t="n">
        <v>24</v>
      </c>
      <c r="N4" s="21" t="n">
        <v>25</v>
      </c>
      <c r="O4" s="29">
        <f>(N4-M4)/M4</f>
        <v/>
      </c>
    </row>
    <row r="5" ht="18" customHeight="1">
      <c r="B5" s="11" t="inlineStr">
        <is>
          <t>広報</t>
        </is>
      </c>
      <c r="C5" s="22" t="n">
        <v>16</v>
      </c>
      <c r="D5" s="23" t="n">
        <v>20</v>
      </c>
      <c r="E5" s="22" t="n">
        <v>3</v>
      </c>
      <c r="F5" s="23" t="n">
        <v>37</v>
      </c>
      <c r="G5" s="22" t="n">
        <v>45</v>
      </c>
      <c r="H5" s="23" t="n">
        <v>26</v>
      </c>
      <c r="I5" s="22" t="n">
        <v>4</v>
      </c>
      <c r="J5" s="23" t="n">
        <v>1</v>
      </c>
      <c r="K5" s="22" t="n">
        <v>47</v>
      </c>
      <c r="L5" s="23" t="n">
        <v>22</v>
      </c>
      <c r="M5" s="22" t="n">
        <v>3</v>
      </c>
      <c r="N5" s="23" t="n">
        <v>17</v>
      </c>
      <c r="O5" s="30">
        <f>(N5-M5)/M5</f>
        <v/>
      </c>
    </row>
    <row r="6" ht="18" customHeight="1">
      <c r="B6" s="10" t="inlineStr">
        <is>
          <t>電子メール</t>
        </is>
      </c>
      <c r="C6" s="21" t="n">
        <v>40</v>
      </c>
      <c r="D6" s="21" t="n">
        <v>45</v>
      </c>
      <c r="E6" s="21" t="n">
        <v>29</v>
      </c>
      <c r="F6" s="21" t="n">
        <v>18</v>
      </c>
      <c r="G6" s="21" t="n">
        <v>20</v>
      </c>
      <c r="H6" s="21" t="n">
        <v>5</v>
      </c>
      <c r="I6" s="21" t="n">
        <v>25</v>
      </c>
      <c r="J6" s="21" t="n">
        <v>49</v>
      </c>
      <c r="K6" s="21" t="n">
        <v>12</v>
      </c>
      <c r="L6" s="21" t="n">
        <v>39</v>
      </c>
      <c r="M6" s="21" t="n">
        <v>44</v>
      </c>
      <c r="N6" s="21" t="n">
        <v>40</v>
      </c>
      <c r="O6" s="29">
        <f>(N6-M6)/M6</f>
        <v/>
      </c>
    </row>
    <row r="7" ht="18" customHeight="1">
      <c r="B7" s="11" t="inlineStr">
        <is>
          <t>直接トラフィック</t>
        </is>
      </c>
      <c r="C7" s="22" t="n">
        <v>38</v>
      </c>
      <c r="D7" s="23" t="n">
        <v>32</v>
      </c>
      <c r="E7" s="22" t="n">
        <v>9</v>
      </c>
      <c r="F7" s="23" t="n">
        <v>3</v>
      </c>
      <c r="G7" s="22" t="n">
        <v>33</v>
      </c>
      <c r="H7" s="23" t="n">
        <v>33</v>
      </c>
      <c r="I7" s="22" t="n">
        <v>22</v>
      </c>
      <c r="J7" s="23" t="n">
        <v>15</v>
      </c>
      <c r="K7" s="22" t="n">
        <v>20</v>
      </c>
      <c r="L7" s="23" t="n">
        <v>49</v>
      </c>
      <c r="M7" s="22" t="n">
        <v>17</v>
      </c>
      <c r="N7" s="23" t="n">
        <v>24</v>
      </c>
      <c r="O7" s="30">
        <f>(N7-M7)/M7</f>
        <v/>
      </c>
    </row>
    <row r="8" ht="18" customHeight="1">
      <c r="B8" s="10" t="inlineStr">
        <is>
          <t>検索 - 有料</t>
        </is>
      </c>
      <c r="C8" s="21" t="n">
        <v>1</v>
      </c>
      <c r="D8" s="21" t="n">
        <v>16</v>
      </c>
      <c r="E8" s="21" t="n">
        <v>50</v>
      </c>
      <c r="F8" s="21" t="n">
        <v>41</v>
      </c>
      <c r="G8" s="21" t="n">
        <v>37</v>
      </c>
      <c r="H8" s="21" t="n">
        <v>40</v>
      </c>
      <c r="I8" s="21" t="n">
        <v>20</v>
      </c>
      <c r="J8" s="21" t="n">
        <v>46</v>
      </c>
      <c r="K8" s="21" t="n">
        <v>13</v>
      </c>
      <c r="L8" s="21" t="n">
        <v>11</v>
      </c>
      <c r="M8" s="21" t="n">
        <v>39</v>
      </c>
      <c r="N8" s="21" t="n">
        <v>16</v>
      </c>
      <c r="O8" s="29">
        <f>(N8-M8)/M8</f>
        <v/>
      </c>
    </row>
    <row r="9" ht="18" customHeight="1">
      <c r="B9" s="11" t="inlineStr">
        <is>
          <t>検索 - オーガニック</t>
        </is>
      </c>
      <c r="C9" s="22" t="n">
        <v>27</v>
      </c>
      <c r="D9" s="23" t="n">
        <v>37</v>
      </c>
      <c r="E9" s="22" t="n">
        <v>48</v>
      </c>
      <c r="F9" s="23" t="n">
        <v>28</v>
      </c>
      <c r="G9" s="22" t="n">
        <v>35</v>
      </c>
      <c r="H9" s="23" t="n">
        <v>25</v>
      </c>
      <c r="I9" s="22" t="n">
        <v>42</v>
      </c>
      <c r="J9" s="23" t="n">
        <v>27</v>
      </c>
      <c r="K9" s="22" t="n">
        <v>38</v>
      </c>
      <c r="L9" s="23" t="n">
        <v>4</v>
      </c>
      <c r="M9" s="22" t="n">
        <v>50</v>
      </c>
      <c r="N9" s="23" t="n">
        <v>26</v>
      </c>
      <c r="O9" s="30">
        <f>(N9-M9)/M9</f>
        <v/>
      </c>
    </row>
    <row r="10" ht="18" customHeight="1">
      <c r="B10" s="10" t="inlineStr">
        <is>
          <t>その他のオンラインキャンペーン</t>
        </is>
      </c>
      <c r="C10" s="21" t="n">
        <v>5</v>
      </c>
      <c r="D10" s="21" t="n">
        <v>40</v>
      </c>
      <c r="E10" s="21" t="n">
        <v>6</v>
      </c>
      <c r="F10" s="21" t="n">
        <v>40</v>
      </c>
      <c r="G10" s="21" t="n">
        <v>35</v>
      </c>
      <c r="H10" s="21" t="n">
        <v>27</v>
      </c>
      <c r="I10" s="21" t="n">
        <v>10</v>
      </c>
      <c r="J10" s="21" t="n">
        <v>33</v>
      </c>
      <c r="K10" s="21" t="n">
        <v>7</v>
      </c>
      <c r="L10" s="21" t="n">
        <v>22</v>
      </c>
      <c r="M10" s="21" t="n">
        <v>46</v>
      </c>
      <c r="N10" s="21" t="n">
        <v>23</v>
      </c>
      <c r="O10" s="29">
        <f>(N10-M10)/M10</f>
        <v/>
      </c>
    </row>
    <row r="11" ht="18" customHeight="1">
      <c r="B11" s="11" t="inlineStr">
        <is>
          <t>紹介</t>
        </is>
      </c>
      <c r="C11" s="22" t="n">
        <v>19</v>
      </c>
      <c r="D11" s="23" t="n">
        <v>28</v>
      </c>
      <c r="E11" s="22" t="n">
        <v>23</v>
      </c>
      <c r="F11" s="23" t="n">
        <v>48</v>
      </c>
      <c r="G11" s="22" t="n">
        <v>6</v>
      </c>
      <c r="H11" s="23" t="n">
        <v>40</v>
      </c>
      <c r="I11" s="22" t="n">
        <v>21</v>
      </c>
      <c r="J11" s="23" t="n">
        <v>38</v>
      </c>
      <c r="K11" s="22" t="n">
        <v>40</v>
      </c>
      <c r="L11" s="23" t="n">
        <v>20</v>
      </c>
      <c r="M11" s="22" t="n">
        <v>32</v>
      </c>
      <c r="N11" s="23" t="n">
        <v>8</v>
      </c>
      <c r="O11" s="30">
        <f>(N11-M11)/M11</f>
        <v/>
      </c>
    </row>
    <row r="12" ht="18" customHeight="1">
      <c r="B12" s="10" t="n"/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1</v>
      </c>
      <c r="N12" s="21" t="n">
        <v>1</v>
      </c>
      <c r="O12" s="29">
        <f>(N12-M12)/M12</f>
        <v/>
      </c>
    </row>
    <row r="13" ht="18" customFormat="1" customHeight="1" s="2">
      <c r="B13" s="66" t="inlineStr">
        <is>
          <t>O F F L I N E C A M P A I G N S</t>
        </is>
      </c>
      <c r="C13" s="79" t="n"/>
      <c r="D13" s="79" t="n"/>
      <c r="E13" s="79" t="n"/>
      <c r="F13" s="79" t="n"/>
      <c r="G13" s="79" t="n"/>
      <c r="H13" s="79" t="n"/>
      <c r="I13" s="79" t="n"/>
      <c r="J13" s="79" t="n"/>
      <c r="K13" s="79" t="n"/>
      <c r="L13" s="79" t="n"/>
      <c r="M13" s="79" t="n"/>
      <c r="N13" s="79" t="n"/>
      <c r="O13" s="80" t="n"/>
    </row>
    <row r="14" ht="18" customHeight="1">
      <c r="B14" s="10" t="inlineStr">
        <is>
          <t>広報</t>
        </is>
      </c>
      <c r="C14" s="21" t="n">
        <v>33</v>
      </c>
      <c r="D14" s="21" t="n">
        <v>32</v>
      </c>
      <c r="E14" s="21" t="n">
        <v>48</v>
      </c>
      <c r="F14" s="21" t="n">
        <v>50</v>
      </c>
      <c r="G14" s="21" t="n">
        <v>4</v>
      </c>
      <c r="H14" s="21" t="n">
        <v>9</v>
      </c>
      <c r="I14" s="21" t="n">
        <v>40</v>
      </c>
      <c r="J14" s="21" t="n">
        <v>44</v>
      </c>
      <c r="K14" s="21" t="n">
        <v>17</v>
      </c>
      <c r="L14" s="21" t="n">
        <v>39</v>
      </c>
      <c r="M14" s="21" t="n">
        <v>20</v>
      </c>
      <c r="N14" s="21" t="n">
        <v>8</v>
      </c>
      <c r="O14" s="29">
        <f>(N14-M14)/M14</f>
        <v/>
      </c>
    </row>
    <row r="15" ht="18" customHeight="1">
      <c r="B15" s="11" t="inlineStr">
        <is>
          <t>広告 - 印刷</t>
        </is>
      </c>
      <c r="C15" s="22" t="n">
        <v>10</v>
      </c>
      <c r="D15" s="23" t="n">
        <v>39</v>
      </c>
      <c r="E15" s="22" t="n">
        <v>38</v>
      </c>
      <c r="F15" s="23" t="n">
        <v>39</v>
      </c>
      <c r="G15" s="22" t="n">
        <v>36</v>
      </c>
      <c r="H15" s="23" t="n">
        <v>41</v>
      </c>
      <c r="I15" s="22" t="n">
        <v>14</v>
      </c>
      <c r="J15" s="23" t="n">
        <v>46</v>
      </c>
      <c r="K15" s="22" t="n">
        <v>13</v>
      </c>
      <c r="L15" s="23" t="n">
        <v>13</v>
      </c>
      <c r="M15" s="22" t="n">
        <v>44</v>
      </c>
      <c r="N15" s="23" t="n">
        <v>17</v>
      </c>
      <c r="O15" s="30">
        <f>(N15-M15)/M15</f>
        <v/>
      </c>
    </row>
    <row r="16" ht="18" customHeight="1">
      <c r="B16" s="10" t="inlineStr">
        <is>
          <t>広告 - ラジオ</t>
        </is>
      </c>
      <c r="C16" s="21" t="n">
        <v>12</v>
      </c>
      <c r="D16" s="21" t="n">
        <v>5</v>
      </c>
      <c r="E16" s="21" t="n">
        <v>37</v>
      </c>
      <c r="F16" s="21" t="n">
        <v>40</v>
      </c>
      <c r="G16" s="21" t="n">
        <v>19</v>
      </c>
      <c r="H16" s="21" t="n">
        <v>46</v>
      </c>
      <c r="I16" s="21" t="n">
        <v>15</v>
      </c>
      <c r="J16" s="21" t="n">
        <v>19</v>
      </c>
      <c r="K16" s="21" t="n">
        <v>45</v>
      </c>
      <c r="L16" s="21" t="n">
        <v>32</v>
      </c>
      <c r="M16" s="21" t="n">
        <v>3</v>
      </c>
      <c r="N16" s="21" t="n">
        <v>10</v>
      </c>
      <c r="O16" s="29">
        <f>(N16-M16)/M16</f>
        <v/>
      </c>
    </row>
    <row r="17" ht="18" customHeight="1">
      <c r="B17" s="11" t="inlineStr">
        <is>
          <t>広告 - テレビ</t>
        </is>
      </c>
      <c r="C17" s="22" t="n">
        <v>12</v>
      </c>
      <c r="D17" s="23" t="n">
        <v>45</v>
      </c>
      <c r="E17" s="22" t="n">
        <v>46</v>
      </c>
      <c r="F17" s="23" t="n">
        <v>4</v>
      </c>
      <c r="G17" s="22" t="n">
        <v>26</v>
      </c>
      <c r="H17" s="23" t="n">
        <v>15</v>
      </c>
      <c r="I17" s="22" t="n">
        <v>29</v>
      </c>
      <c r="J17" s="23" t="n">
        <v>6</v>
      </c>
      <c r="K17" s="22" t="n">
        <v>1</v>
      </c>
      <c r="L17" s="23" t="n">
        <v>30</v>
      </c>
      <c r="M17" s="22" t="n">
        <v>19</v>
      </c>
      <c r="N17" s="23" t="n">
        <v>44</v>
      </c>
      <c r="O17" s="30">
        <f>(N17-M17)/M17</f>
        <v/>
      </c>
    </row>
    <row r="18" ht="18" customHeight="1">
      <c r="B18" s="10" t="inlineStr">
        <is>
          <t>その他のキャンペーン</t>
        </is>
      </c>
      <c r="C18" s="21" t="n">
        <v>1</v>
      </c>
      <c r="D18" s="21" t="n">
        <v>29</v>
      </c>
      <c r="E18" s="21" t="n">
        <v>30</v>
      </c>
      <c r="F18" s="21" t="n">
        <v>29</v>
      </c>
      <c r="G18" s="21" t="n">
        <v>49</v>
      </c>
      <c r="H18" s="21" t="n">
        <v>32</v>
      </c>
      <c r="I18" s="21" t="n">
        <v>24</v>
      </c>
      <c r="J18" s="21" t="n">
        <v>38</v>
      </c>
      <c r="K18" s="21" t="n">
        <v>45</v>
      </c>
      <c r="L18" s="21" t="n">
        <v>29</v>
      </c>
      <c r="M18" s="21" t="n">
        <v>38</v>
      </c>
      <c r="N18" s="21" t="n">
        <v>37</v>
      </c>
      <c r="O18" s="29">
        <f>(N18-M18)/M18</f>
        <v/>
      </c>
    </row>
    <row r="19" ht="18" customHeight="1">
      <c r="B19" s="11" t="n"/>
      <c r="C19" s="22" t="n">
        <v>0</v>
      </c>
      <c r="D19" s="23" t="n">
        <v>0</v>
      </c>
      <c r="E19" s="22" t="n">
        <v>0</v>
      </c>
      <c r="F19" s="23" t="n">
        <v>0</v>
      </c>
      <c r="G19" s="22" t="n">
        <v>0</v>
      </c>
      <c r="H19" s="23" t="n">
        <v>0</v>
      </c>
      <c r="I19" s="22" t="n">
        <v>0</v>
      </c>
      <c r="J19" s="23" t="n">
        <v>0</v>
      </c>
      <c r="K19" s="22" t="n">
        <v>0</v>
      </c>
      <c r="L19" s="23" t="n">
        <v>0</v>
      </c>
      <c r="M19" s="22" t="n">
        <v>1</v>
      </c>
      <c r="N19" s="23" t="n">
        <v>2</v>
      </c>
      <c r="O19" s="30">
        <f>(N19-M19)/M19</f>
        <v/>
      </c>
    </row>
    <row r="20" ht="18" customHeight="1">
      <c r="B20" s="10" t="n"/>
      <c r="C20" s="21" t="n">
        <v>0</v>
      </c>
      <c r="D20" s="21" t="n">
        <v>0</v>
      </c>
      <c r="E20" s="21" t="n">
        <v>0</v>
      </c>
      <c r="F20" s="21" t="n">
        <v>0</v>
      </c>
      <c r="G20" s="21" t="n">
        <v>0</v>
      </c>
      <c r="H20" s="21" t="n">
        <v>0</v>
      </c>
      <c r="I20" s="21" t="n">
        <v>0</v>
      </c>
      <c r="J20" s="21" t="n">
        <v>0</v>
      </c>
      <c r="K20" s="21" t="n">
        <v>0</v>
      </c>
      <c r="L20" s="21" t="n">
        <v>0</v>
      </c>
      <c r="M20" s="21" t="n">
        <v>1</v>
      </c>
      <c r="N20" s="21" t="n">
        <v>1</v>
      </c>
      <c r="O20" s="29">
        <f>(N20-M20)/M20</f>
        <v/>
      </c>
    </row>
    <row r="21" ht="24" customFormat="1" customHeight="1" s="2">
      <c r="B21" s="12" t="n"/>
      <c r="C21" s="3" t="inlineStr">
        <is>
          <t>月</t>
        </is>
      </c>
      <c r="D21" s="4" t="inlineStr">
        <is>
          <t>2月</t>
        </is>
      </c>
      <c r="E21" s="3" t="inlineStr">
        <is>
          <t>3月</t>
        </is>
      </c>
      <c r="F21" s="4" t="inlineStr">
        <is>
          <t>4月</t>
        </is>
      </c>
      <c r="G21" s="3" t="inlineStr">
        <is>
          <t>5 月</t>
        </is>
      </c>
      <c r="H21" s="4" t="inlineStr">
        <is>
          <t>6 月</t>
        </is>
      </c>
      <c r="I21" s="3" t="inlineStr">
        <is>
          <t>7 月</t>
        </is>
      </c>
      <c r="J21" s="4" t="inlineStr">
        <is>
          <t>8 月</t>
        </is>
      </c>
      <c r="K21" s="3" t="inlineStr">
        <is>
          <t>9 月</t>
        </is>
      </c>
      <c r="L21" s="4" t="inlineStr">
        <is>
          <t>10月</t>
        </is>
      </c>
      <c r="M21" s="3" t="inlineStr">
        <is>
          <t>11 月</t>
        </is>
      </c>
      <c r="N21" s="4" t="inlineStr">
        <is>
          <t>12 月</t>
        </is>
      </c>
      <c r="O21" s="13" t="inlineStr">
        <is>
          <t>生長</t>
        </is>
      </c>
    </row>
    <row r="22" ht="18" customHeight="1">
      <c r="B22" s="14" t="inlineStr">
        <is>
          <t>オンライン合計</t>
        </is>
      </c>
      <c r="C22" s="18">
        <f>SUM(C4:C12)</f>
        <v/>
      </c>
      <c r="D22" s="18">
        <f>SUM(D4:D12)</f>
        <v/>
      </c>
      <c r="E22" s="18">
        <f>SUM(E4:E12)</f>
        <v/>
      </c>
      <c r="F22" s="18">
        <f>SUM(F4:F12)</f>
        <v/>
      </c>
      <c r="G22" s="18">
        <f>SUM(G4:G12)</f>
        <v/>
      </c>
      <c r="H22" s="18">
        <f>SUM(H4:H12)</f>
        <v/>
      </c>
      <c r="I22" s="18">
        <f>SUM(I4:I12)</f>
        <v/>
      </c>
      <c r="J22" s="18">
        <f>SUM(J4:J12)</f>
        <v/>
      </c>
      <c r="K22" s="18">
        <f>SUM(K4:K12)</f>
        <v/>
      </c>
      <c r="L22" s="18">
        <f>SUM(L4:L12)</f>
        <v/>
      </c>
      <c r="M22" s="18">
        <f>SUM(M4:M12)</f>
        <v/>
      </c>
      <c r="N22" s="18">
        <f>SUM(N4:N12)</f>
        <v/>
      </c>
      <c r="O22" s="26">
        <f>(N22-M22)/M22</f>
        <v/>
      </c>
    </row>
    <row r="23" ht="18" customHeight="1">
      <c r="B23" s="15" t="inlineStr">
        <is>
          <t>オフライン合計</t>
        </is>
      </c>
      <c r="C23" s="19">
        <f>SUM(C14:C20)</f>
        <v/>
      </c>
      <c r="D23" s="20">
        <f>SUM(D14:D20)</f>
        <v/>
      </c>
      <c r="E23" s="19">
        <f>SUM(E14:E20)</f>
        <v/>
      </c>
      <c r="F23" s="20">
        <f>SUM(F14:F20)</f>
        <v/>
      </c>
      <c r="G23" s="19">
        <f>SUM(G14:G20)</f>
        <v/>
      </c>
      <c r="H23" s="20">
        <f>SUM(H14:H20)</f>
        <v/>
      </c>
      <c r="I23" s="19">
        <f>SUM(I14:I20)</f>
        <v/>
      </c>
      <c r="J23" s="20">
        <f>SUM(J14:J20)</f>
        <v/>
      </c>
      <c r="K23" s="19">
        <f>SUM(K14:K20)</f>
        <v/>
      </c>
      <c r="L23" s="20">
        <f>SUM(L14:L20)</f>
        <v/>
      </c>
      <c r="M23" s="19">
        <f>SUM(M14:M20)</f>
        <v/>
      </c>
      <c r="N23" s="20">
        <f>SUM(N14:N20)</f>
        <v/>
      </c>
      <c r="O23" s="27">
        <f>(N23-M23)/M23</f>
        <v/>
      </c>
    </row>
    <row r="24" ht="7" customHeight="1">
      <c r="B24" s="16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28" t="n"/>
    </row>
    <row r="25" ht="24" customHeight="1" thickBot="1">
      <c r="B25" s="17" t="inlineStr">
        <is>
          <t>グランドトータル</t>
        </is>
      </c>
      <c r="C25" s="24">
        <f>SUM(C22:C23)</f>
        <v/>
      </c>
      <c r="D25" s="25">
        <f>SUM(D22:D23)</f>
        <v/>
      </c>
      <c r="E25" s="24">
        <f>SUM(E22:E23)</f>
        <v/>
      </c>
      <c r="F25" s="25">
        <f>SUM(F22:F23)</f>
        <v/>
      </c>
      <c r="G25" s="24">
        <f>SUM(G22:G23)</f>
        <v/>
      </c>
      <c r="H25" s="25">
        <f>SUM(H22:H23)</f>
        <v/>
      </c>
      <c r="I25" s="24">
        <f>SUM(I22:I23)</f>
        <v/>
      </c>
      <c r="J25" s="25">
        <f>SUM(J22:J23)</f>
        <v/>
      </c>
      <c r="K25" s="24">
        <f>SUM(K22:K23)</f>
        <v/>
      </c>
      <c r="L25" s="25">
        <f>SUM(L22:L23)</f>
        <v/>
      </c>
      <c r="M25" s="24">
        <f>SUM(M22:M23)</f>
        <v/>
      </c>
      <c r="N25" s="25">
        <f>SUM(N22:N23)</f>
        <v/>
      </c>
      <c r="O25" s="34">
        <f>SUM(C25:N25)</f>
        <v/>
      </c>
    </row>
    <row r="26" ht="7" customHeight="1">
      <c r="B26" s="16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O26" s="28" t="n"/>
    </row>
    <row r="27" ht="24" customHeight="1" thickBot="1">
      <c r="B27" s="17" t="inlineStr">
        <is>
          <t>オンラインからの結果の割合</t>
        </is>
      </c>
      <c r="C27" s="31">
        <f>C22/C25</f>
        <v/>
      </c>
      <c r="D27" s="32">
        <f>D22/D25</f>
        <v/>
      </c>
      <c r="E27" s="31">
        <f>E22/E25</f>
        <v/>
      </c>
      <c r="F27" s="32">
        <f>F22/F25</f>
        <v/>
      </c>
      <c r="G27" s="31">
        <f>G22/G25</f>
        <v/>
      </c>
      <c r="H27" s="32">
        <f>H22/H25</f>
        <v/>
      </c>
      <c r="I27" s="31">
        <f>I22/I25</f>
        <v/>
      </c>
      <c r="J27" s="32">
        <f>J22/J25</f>
        <v/>
      </c>
      <c r="K27" s="31">
        <f>K22/K25</f>
        <v/>
      </c>
      <c r="L27" s="32">
        <f>L22/L25</f>
        <v/>
      </c>
      <c r="M27" s="31">
        <f>M22/M25</f>
        <v/>
      </c>
      <c r="N27" s="32">
        <f>N22/N25</f>
        <v/>
      </c>
      <c r="O27" s="33">
        <f>(N27-M27)/M27</f>
        <v/>
      </c>
    </row>
    <row r="28" ht="18" customHeight="1">
      <c r="B28" s="2" t="n"/>
      <c r="C28" s="2" t="n"/>
      <c r="D28" s="2" t="n"/>
      <c r="E28" s="2" t="n"/>
      <c r="F28" s="2" t="n"/>
      <c r="G28" s="2" t="n"/>
      <c r="H28" s="2" t="n"/>
      <c r="I28" s="2" t="n"/>
      <c r="J28" s="2" t="n"/>
      <c r="K28" s="2" t="n"/>
      <c r="L28" s="2" t="n"/>
      <c r="M28" s="2" t="n"/>
      <c r="N28" s="2" t="n"/>
      <c r="O28" s="2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>
      <c r="B90" s="83" t="inlineStr">
        <is>
          <t>SMARTSHEETで作成するには、ここをクリックしてください</t>
        </is>
      </c>
    </row>
    <row r="91"/>
    <row r="92"/>
  </sheetData>
  <mergeCells count="4">
    <mergeCell ref="B3:O3"/>
    <mergeCell ref="B13:O13"/>
    <mergeCell ref="K1:O1"/>
    <mergeCell ref="B90:O92"/>
  </mergeCells>
  <hyperlinks>
    <hyperlink xmlns:r="http://schemas.openxmlformats.org/officeDocument/2006/relationships" ref="K1" display="Create a Monthly Marketing Metrics Calendar with " r:id="rId1"/>
    <hyperlink xmlns:r="http://schemas.openxmlformats.org/officeDocument/2006/relationships" ref="B90" r:id="rId2"/>
  </hyperlinks>
  <pageMargins left="0.7" right="0.7" top="0.75" bottom="0.75" header="0.3" footer="0.3"/>
  <drawing xmlns:r="http://schemas.openxmlformats.org/officeDocument/2006/relationships" r:id="rId3"/>
</worksheet>
</file>

<file path=xl/worksheets/sheet5.xml><?xml version="1.0" encoding="utf-8"?>
<worksheet xmlns="http://schemas.openxmlformats.org/spreadsheetml/2006/main">
  <sheetPr>
    <tabColor theme="4"/>
    <outlinePr summaryBelow="1" summaryRight="1"/>
    <pageSetUpPr/>
  </sheetPr>
  <dimension ref="A1:O78"/>
  <sheetViews>
    <sheetView showGridLines="0" workbookViewId="0">
      <selection activeCell="AE14" sqref="AE14"/>
    </sheetView>
  </sheetViews>
  <sheetFormatPr baseColWidth="10" defaultColWidth="10.83203125" defaultRowHeight="16"/>
  <cols>
    <col width="2" customWidth="1" style="57" min="1" max="1"/>
    <col width="27.1640625" customWidth="1" style="57" min="2" max="2"/>
    <col width="10.83203125" customWidth="1" style="57" min="3" max="14"/>
    <col width="16.83203125" customWidth="1" style="57" min="15" max="15"/>
    <col width="10.83203125" customWidth="1" style="57" min="16" max="16384"/>
  </cols>
  <sheetData>
    <row r="1" ht="49" customHeight="1" thickBot="1">
      <c r="B1" s="77" t="inlineStr">
        <is>
          <t>月次マーケティング指標カレンダー|  生成されたウェブ訪問</t>
        </is>
      </c>
      <c r="C1" s="78" t="n"/>
      <c r="D1" s="78" t="n"/>
      <c r="E1" s="78" t="n"/>
      <c r="F1" s="78" t="n"/>
      <c r="G1" s="78" t="n"/>
      <c r="H1" s="78" t="n"/>
      <c r="I1" s="78" t="n"/>
      <c r="J1" s="78" t="n"/>
      <c r="K1" s="75" t="inlineStr">
        <is>
          <t xml:space="preserve">月次マーケティング指標カレンダーを作成する </t>
        </is>
      </c>
      <c r="L1" s="78" t="n"/>
      <c r="M1" s="78" t="n"/>
      <c r="N1" s="78" t="n"/>
      <c r="O1" s="78" t="n"/>
    </row>
    <row r="2" ht="24" customFormat="1" customHeight="1" s="2">
      <c r="B2" s="6" t="inlineStr">
        <is>
          <t>マーケティングの種類</t>
        </is>
      </c>
      <c r="C2" s="7" t="inlineStr">
        <is>
          <t>月</t>
        </is>
      </c>
      <c r="D2" s="8" t="inlineStr">
        <is>
          <t>2月</t>
        </is>
      </c>
      <c r="E2" s="7" t="inlineStr">
        <is>
          <t>3月</t>
        </is>
      </c>
      <c r="F2" s="8" t="inlineStr">
        <is>
          <t>4月</t>
        </is>
      </c>
      <c r="G2" s="7" t="inlineStr">
        <is>
          <t>5 月</t>
        </is>
      </c>
      <c r="H2" s="8" t="inlineStr">
        <is>
          <t>6 月</t>
        </is>
      </c>
      <c r="I2" s="7" t="inlineStr">
        <is>
          <t>7 月</t>
        </is>
      </c>
      <c r="J2" s="8" t="inlineStr">
        <is>
          <t>8 月</t>
        </is>
      </c>
      <c r="K2" s="7" t="inlineStr">
        <is>
          <t>9 月</t>
        </is>
      </c>
      <c r="L2" s="8" t="inlineStr">
        <is>
          <t>10月</t>
        </is>
      </c>
      <c r="M2" s="7" t="inlineStr">
        <is>
          <t>11 月</t>
        </is>
      </c>
      <c r="N2" s="8" t="inlineStr">
        <is>
          <t>12 月</t>
        </is>
      </c>
      <c r="O2" s="9" t="inlineStr">
        <is>
          <t>生長</t>
        </is>
      </c>
    </row>
    <row r="3" ht="18" customFormat="1" customHeight="1" s="2">
      <c r="B3" s="66" t="inlineStr">
        <is>
          <t>O N L I N E C A M P A I G N S</t>
        </is>
      </c>
      <c r="C3" s="79" t="n"/>
      <c r="D3" s="79" t="n"/>
      <c r="E3" s="79" t="n"/>
      <c r="F3" s="79" t="n"/>
      <c r="G3" s="79" t="n"/>
      <c r="H3" s="79" t="n"/>
      <c r="I3" s="79" t="n"/>
      <c r="J3" s="79" t="n"/>
      <c r="K3" s="79" t="n"/>
      <c r="L3" s="79" t="n"/>
      <c r="M3" s="79" t="n"/>
      <c r="N3" s="79" t="n"/>
      <c r="O3" s="80" t="n"/>
    </row>
    <row r="4" ht="18" customHeight="1">
      <c r="B4" s="10" t="inlineStr">
        <is>
          <t>ソーシャルメディア</t>
        </is>
      </c>
      <c r="C4" s="21" t="n">
        <v>149</v>
      </c>
      <c r="D4" s="21" t="n">
        <v>193</v>
      </c>
      <c r="E4" s="21" t="n">
        <v>56</v>
      </c>
      <c r="F4" s="21" t="n">
        <v>196</v>
      </c>
      <c r="G4" s="21" t="n">
        <v>106</v>
      </c>
      <c r="H4" s="21" t="n">
        <v>152</v>
      </c>
      <c r="I4" s="21" t="n">
        <v>147</v>
      </c>
      <c r="J4" s="21" t="n">
        <v>168</v>
      </c>
      <c r="K4" s="21" t="n">
        <v>119</v>
      </c>
      <c r="L4" s="21" t="n">
        <v>154</v>
      </c>
      <c r="M4" s="21" t="n">
        <v>180</v>
      </c>
      <c r="N4" s="21" t="n">
        <v>268</v>
      </c>
      <c r="O4" s="29">
        <f>(N4-M4)/M4</f>
        <v/>
      </c>
    </row>
    <row r="5" ht="18" customHeight="1">
      <c r="B5" s="11" t="inlineStr">
        <is>
          <t>広報</t>
        </is>
      </c>
      <c r="C5" s="22" t="n">
        <v>247</v>
      </c>
      <c r="D5" s="23" t="n">
        <v>64</v>
      </c>
      <c r="E5" s="22" t="n">
        <v>127</v>
      </c>
      <c r="F5" s="23" t="n">
        <v>211</v>
      </c>
      <c r="G5" s="22" t="n">
        <v>286</v>
      </c>
      <c r="H5" s="23" t="n">
        <v>87</v>
      </c>
      <c r="I5" s="22" t="n">
        <v>250</v>
      </c>
      <c r="J5" s="23" t="n">
        <v>93</v>
      </c>
      <c r="K5" s="22" t="n">
        <v>268</v>
      </c>
      <c r="L5" s="23" t="n">
        <v>87</v>
      </c>
      <c r="M5" s="22" t="n">
        <v>283</v>
      </c>
      <c r="N5" s="23" t="n">
        <v>246</v>
      </c>
      <c r="O5" s="30">
        <f>(N5-M5)/M5</f>
        <v/>
      </c>
    </row>
    <row r="6" ht="18" customHeight="1">
      <c r="B6" s="10" t="inlineStr">
        <is>
          <t>電子メール</t>
        </is>
      </c>
      <c r="C6" s="21" t="n">
        <v>134</v>
      </c>
      <c r="D6" s="21" t="n">
        <v>57</v>
      </c>
      <c r="E6" s="21" t="n">
        <v>139</v>
      </c>
      <c r="F6" s="21" t="n">
        <v>86</v>
      </c>
      <c r="G6" s="21" t="n">
        <v>66</v>
      </c>
      <c r="H6" s="21" t="n">
        <v>276</v>
      </c>
      <c r="I6" s="21" t="n">
        <v>275</v>
      </c>
      <c r="J6" s="21" t="n">
        <v>262</v>
      </c>
      <c r="K6" s="21" t="n">
        <v>181</v>
      </c>
      <c r="L6" s="21" t="n">
        <v>144</v>
      </c>
      <c r="M6" s="21" t="n">
        <v>203</v>
      </c>
      <c r="N6" s="21" t="n">
        <v>125</v>
      </c>
      <c r="O6" s="29">
        <f>(N6-M6)/M6</f>
        <v/>
      </c>
    </row>
    <row r="7" ht="18" customHeight="1">
      <c r="B7" s="11" t="inlineStr">
        <is>
          <t>直接トラフィック</t>
        </is>
      </c>
      <c r="C7" s="22" t="n">
        <v>153</v>
      </c>
      <c r="D7" s="23" t="n">
        <v>139</v>
      </c>
      <c r="E7" s="22" t="n">
        <v>81</v>
      </c>
      <c r="F7" s="23" t="n">
        <v>90</v>
      </c>
      <c r="G7" s="22" t="n">
        <v>283</v>
      </c>
      <c r="H7" s="23" t="n">
        <v>76</v>
      </c>
      <c r="I7" s="22" t="n">
        <v>239</v>
      </c>
      <c r="J7" s="23" t="n">
        <v>157</v>
      </c>
      <c r="K7" s="22" t="n">
        <v>116</v>
      </c>
      <c r="L7" s="23" t="n">
        <v>253</v>
      </c>
      <c r="M7" s="22" t="n">
        <v>172</v>
      </c>
      <c r="N7" s="23" t="n">
        <v>294</v>
      </c>
      <c r="O7" s="30">
        <f>(N7-M7)/M7</f>
        <v/>
      </c>
    </row>
    <row r="8" ht="18" customHeight="1">
      <c r="B8" s="10" t="inlineStr">
        <is>
          <t>検索 - 有料</t>
        </is>
      </c>
      <c r="C8" s="21" t="n">
        <v>225</v>
      </c>
      <c r="D8" s="21" t="n">
        <v>131</v>
      </c>
      <c r="E8" s="21" t="n">
        <v>289</v>
      </c>
      <c r="F8" s="21" t="n">
        <v>213</v>
      </c>
      <c r="G8" s="21" t="n">
        <v>71</v>
      </c>
      <c r="H8" s="21" t="n">
        <v>104</v>
      </c>
      <c r="I8" s="21" t="n">
        <v>55</v>
      </c>
      <c r="J8" s="21" t="n">
        <v>187</v>
      </c>
      <c r="K8" s="21" t="n">
        <v>197</v>
      </c>
      <c r="L8" s="21" t="n">
        <v>200</v>
      </c>
      <c r="M8" s="21" t="n">
        <v>208</v>
      </c>
      <c r="N8" s="21" t="n">
        <v>333</v>
      </c>
      <c r="O8" s="29">
        <f>(N8-M8)/M8</f>
        <v/>
      </c>
    </row>
    <row r="9" ht="18" customHeight="1">
      <c r="B9" s="11" t="inlineStr">
        <is>
          <t>検索 - オーガニック</t>
        </is>
      </c>
      <c r="C9" s="22" t="n">
        <v>114</v>
      </c>
      <c r="D9" s="23" t="n">
        <v>78</v>
      </c>
      <c r="E9" s="22" t="n">
        <v>128</v>
      </c>
      <c r="F9" s="23" t="n">
        <v>93</v>
      </c>
      <c r="G9" s="22" t="n">
        <v>157</v>
      </c>
      <c r="H9" s="23" t="n">
        <v>231</v>
      </c>
      <c r="I9" s="22" t="n">
        <v>261</v>
      </c>
      <c r="J9" s="23" t="n">
        <v>136</v>
      </c>
      <c r="K9" s="22" t="n">
        <v>112</v>
      </c>
      <c r="L9" s="23" t="n">
        <v>224</v>
      </c>
      <c r="M9" s="22" t="n">
        <v>283</v>
      </c>
      <c r="N9" s="23" t="n">
        <v>296</v>
      </c>
      <c r="O9" s="30">
        <f>(N9-M9)/M9</f>
        <v/>
      </c>
    </row>
    <row r="10" ht="18" customHeight="1">
      <c r="B10" s="10" t="inlineStr">
        <is>
          <t>その他のオンラインキャンペーン</t>
        </is>
      </c>
      <c r="C10" s="21" t="n">
        <v>176</v>
      </c>
      <c r="D10" s="21" t="n">
        <v>243</v>
      </c>
      <c r="E10" s="21" t="n">
        <v>202</v>
      </c>
      <c r="F10" s="21" t="n">
        <v>223</v>
      </c>
      <c r="G10" s="21" t="n">
        <v>73</v>
      </c>
      <c r="H10" s="21" t="n">
        <v>67</v>
      </c>
      <c r="I10" s="21" t="n">
        <v>165</v>
      </c>
      <c r="J10" s="21" t="n">
        <v>284</v>
      </c>
      <c r="K10" s="21" t="n">
        <v>131</v>
      </c>
      <c r="L10" s="21" t="n">
        <v>215</v>
      </c>
      <c r="M10" s="21" t="n">
        <v>60</v>
      </c>
      <c r="N10" s="21" t="n">
        <v>280</v>
      </c>
      <c r="O10" s="29">
        <f>(N10-M10)/M10</f>
        <v/>
      </c>
    </row>
    <row r="11" ht="18" customHeight="1">
      <c r="B11" s="11" t="inlineStr">
        <is>
          <t>紹介</t>
        </is>
      </c>
      <c r="C11" s="22" t="n">
        <v>234</v>
      </c>
      <c r="D11" s="23" t="n">
        <v>122</v>
      </c>
      <c r="E11" s="22" t="n">
        <v>141</v>
      </c>
      <c r="F11" s="23" t="n">
        <v>263</v>
      </c>
      <c r="G11" s="22" t="n">
        <v>197</v>
      </c>
      <c r="H11" s="23" t="n">
        <v>139</v>
      </c>
      <c r="I11" s="22" t="n">
        <v>201</v>
      </c>
      <c r="J11" s="23" t="n">
        <v>236</v>
      </c>
      <c r="K11" s="22" t="n">
        <v>122</v>
      </c>
      <c r="L11" s="23" t="n">
        <v>260</v>
      </c>
      <c r="M11" s="22" t="n">
        <v>224</v>
      </c>
      <c r="N11" s="23" t="n">
        <v>200</v>
      </c>
      <c r="O11" s="30">
        <f>(N11-M11)/M11</f>
        <v/>
      </c>
    </row>
    <row r="12" ht="18" customHeight="1">
      <c r="B12" s="10" t="n"/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1</v>
      </c>
      <c r="N12" s="21" t="n">
        <v>1</v>
      </c>
      <c r="O12" s="29">
        <f>(N12-M12)/M12</f>
        <v/>
      </c>
    </row>
    <row r="13" ht="24" customFormat="1" customHeight="1" s="2">
      <c r="B13" s="12" t="n"/>
      <c r="C13" s="3" t="inlineStr">
        <is>
          <t>月</t>
        </is>
      </c>
      <c r="D13" s="4" t="inlineStr">
        <is>
          <t>2月</t>
        </is>
      </c>
      <c r="E13" s="3" t="inlineStr">
        <is>
          <t>3月</t>
        </is>
      </c>
      <c r="F13" s="4" t="inlineStr">
        <is>
          <t>4月</t>
        </is>
      </c>
      <c r="G13" s="3" t="inlineStr">
        <is>
          <t>5 月</t>
        </is>
      </c>
      <c r="H13" s="4" t="inlineStr">
        <is>
          <t>6 月</t>
        </is>
      </c>
      <c r="I13" s="3" t="inlineStr">
        <is>
          <t>7 月</t>
        </is>
      </c>
      <c r="J13" s="4" t="inlineStr">
        <is>
          <t>8 月</t>
        </is>
      </c>
      <c r="K13" s="3" t="inlineStr">
        <is>
          <t>9 月</t>
        </is>
      </c>
      <c r="L13" s="4" t="inlineStr">
        <is>
          <t>10月</t>
        </is>
      </c>
      <c r="M13" s="3" t="inlineStr">
        <is>
          <t>11 月</t>
        </is>
      </c>
      <c r="N13" s="4" t="inlineStr">
        <is>
          <t>12 月</t>
        </is>
      </c>
      <c r="O13" s="13" t="inlineStr">
        <is>
          <t>生長</t>
        </is>
      </c>
    </row>
    <row r="14" ht="18" customHeight="1">
      <c r="B14" s="14" t="inlineStr">
        <is>
          <t>オンライン合計</t>
        </is>
      </c>
      <c r="C14" s="18">
        <f>SUM(C4:C12)</f>
        <v/>
      </c>
      <c r="D14" s="18">
        <f>SUM(D4:D12)</f>
        <v/>
      </c>
      <c r="E14" s="18">
        <f>SUM(E4:E12)</f>
        <v/>
      </c>
      <c r="F14" s="18">
        <f>SUM(F4:F12)</f>
        <v/>
      </c>
      <c r="G14" s="18">
        <f>SUM(G4:G12)</f>
        <v/>
      </c>
      <c r="H14" s="18">
        <f>SUM(H4:H12)</f>
        <v/>
      </c>
      <c r="I14" s="18">
        <f>SUM(I4:I12)</f>
        <v/>
      </c>
      <c r="J14" s="18">
        <f>SUM(J4:J12)</f>
        <v/>
      </c>
      <c r="K14" s="18">
        <f>SUM(K4:K12)</f>
        <v/>
      </c>
      <c r="L14" s="18">
        <f>SUM(L4:L12)</f>
        <v/>
      </c>
      <c r="M14" s="18">
        <f>SUM(M4:M12)</f>
        <v/>
      </c>
      <c r="N14" s="18">
        <f>SUM(N4:N12)</f>
        <v/>
      </c>
      <c r="O14" s="26">
        <f>(N14-M14)/M14</f>
        <v/>
      </c>
    </row>
    <row r="15" ht="18" customHeight="1"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</row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>
      <c r="B76" s="83" t="inlineStr">
        <is>
          <t>SMARTSHEETで作成するには、ここをクリックしてください</t>
        </is>
      </c>
    </row>
    <row r="77"/>
    <row r="78"/>
  </sheetData>
  <mergeCells count="4">
    <mergeCell ref="B3:O3"/>
    <mergeCell ref="B1:J1"/>
    <mergeCell ref="K1:O1"/>
    <mergeCell ref="B76:O78"/>
  </mergeCells>
  <hyperlinks>
    <hyperlink xmlns:r="http://schemas.openxmlformats.org/officeDocument/2006/relationships" ref="K1" display="Create a Monthly Marketing Metrics Calendar with " r:id="rId1"/>
    <hyperlink xmlns:r="http://schemas.openxmlformats.org/officeDocument/2006/relationships" ref="B76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2016-06-01T01:42:25Z</dcterms:created>
  <dcterms:modified xmlns:dcterms="http://purl.org/dc/terms/" xmlns:xsi="http://www.w3.org/2001/XMLSchema-instance" xsi:type="dcterms:W3CDTF">2019-11-14T07:29:11Z</dcterms:modified>
  <cp:lastModifiedBy>Microsoft Office User</cp:lastModifiedBy>
</cp:coreProperties>
</file>